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168" documentId="13_ncr:1_{F6CB121F-512D-4AA6-A0C1-0FB36C537598}" xr6:coauthVersionLast="47" xr6:coauthVersionMax="47" xr10:uidLastSave="{B9EACA61-616F-4364-B8BC-1074FC78DAEF}"/>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4" l="1"/>
  <c r="L6" i="4"/>
  <c r="L7" i="4"/>
  <c r="L8" i="4"/>
  <c r="L9" i="4"/>
  <c r="L10" i="4"/>
  <c r="L11" i="4"/>
  <c r="L12" i="4"/>
  <c r="L13" i="4"/>
  <c r="I5" i="4"/>
  <c r="J5" i="4"/>
  <c r="I6" i="4"/>
  <c r="J6" i="4"/>
  <c r="I7" i="4"/>
  <c r="J7" i="4"/>
  <c r="I8" i="4"/>
  <c r="J8" i="4"/>
  <c r="I9" i="4"/>
  <c r="J9" i="4"/>
  <c r="I10" i="4"/>
  <c r="J10" i="4"/>
  <c r="I11" i="4"/>
  <c r="J11" i="4"/>
  <c r="I12" i="4"/>
  <c r="J12" i="4"/>
  <c r="I13" i="4"/>
  <c r="J13" i="4"/>
  <c r="I14" i="4"/>
  <c r="J14" i="4"/>
  <c r="I15" i="4"/>
  <c r="J15"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J4"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I4"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<sst xmlns="http://schemas.openxmlformats.org/spreadsheetml/2006/main" count="179025" uniqueCount="39105">
  <si>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</si>
  <si>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</si>
  <si>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</si>
  <si>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</si>
  <si>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</si>
  <si>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</si>
  <si>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</si>
  <si>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</si>
  <si>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</si>
  <si>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</si>
  <si>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</si>
  <si>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</si>
  <si>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</si>
  <si>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</si>
  <si>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</si>
  <si>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</si>
  <si>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</si>
  <si>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</si>
  <si>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</si>
  <si>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</si>
  <si>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</si>
  <si>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</si>
  <si>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</si>
  <si>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</si>
  <si>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</si>
  <si>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</si>
  <si>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</si>
  <si>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</si>
  <si>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</si>
  <si>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</si>
  <si>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</si>
  <si>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</si>
  <si>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</si>
  <si>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</si>
  <si>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</si>
  <si>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</si>
  <si>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</si>
  <si>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</si>
  <si>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</si>
  <si>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</si>
  <si>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</si>
  <si>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</si>
  <si>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</si>
  <si>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</si>
  <si>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</si>
  <si>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</si>
  <si>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</si>
  <si>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</si>
  <si>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</si>
  <si>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</si>
  <si>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</si>
  <si>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</si>
  <si>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</si>
  <si>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</si>
  <si>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</si>
  <si>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</si>
  <si>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</si>
  <si>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</si>
  <si>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</si>
  <si>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</si>
  <si>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</si>
  <si>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</si>
  <si>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</si>
  <si>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</si>
  <si>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</si>
  <si>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</si>
  <si>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</si>
  <si>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</si>
  <si>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</si>
  <si>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</si>
  <si>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</si>
  <si>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</si>
  <si>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</si>
  <si>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</si>
  <si>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</si>
  <si>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</si>
  <si>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</si>
  <si>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</si>
  <si>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</si>
  <si>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</si>
  <si>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</si>
  <si>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</si>
  <si>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</si>
  <si>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</si>
  <si>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</si>
  <si>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</si>
  <si>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</si>
  <si>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</si>
  <si>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</si>
  <si>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</si>
  <si>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</si>
  <si>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</si>
  <si>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</si>
  <si>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</si>
  <si>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</si>
  <si>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</si>
  <si>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</si>
  <si>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</si>
  <si>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</si>
  <si>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</si>
  <si>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</si>
  <si>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</si>
  <si>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</si>
  <si>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</si>
  <si>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</si>
  <si>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</si>
  <si>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</si>
  <si>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</si>
  <si>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</si>
  <si>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</si>
  <si>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</si>
  <si>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</si>
  <si>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</si>
  <si>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</si>
  <si>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</si>
  <si>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</si>
  <si>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</si>
  <si>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</si>
  <si>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</si>
  <si>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</si>
  <si>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</si>
  <si>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</si>
  <si>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</si>
  <si>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</si>
  <si>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</si>
  <si>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</si>
  <si>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</si>
  <si>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</si>
  <si>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</si>
  <si>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</si>
  <si>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</si>
  <si>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</si>
  <si>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</si>
  <si>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</si>
  <si>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</si>
  <si>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</si>
  <si>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</si>
  <si>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</si>
  <si>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</si>
  <si>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</si>
  <si>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</si>
  <si>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</si>
  <si>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</si>
  <si>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</si>
  <si>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</si>
  <si>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</si>
  <si>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</si>
  <si>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</si>
  <si>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</si>
  <si>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</si>
  <si>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</si>
  <si>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</si>
  <si>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</si>
  <si>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</si>
  <si>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</si>
  <si>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</si>
  <si>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</si>
  <si>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</si>
  <si>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</si>
  <si>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</si>
  <si>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</si>
  <si>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</si>
  <si>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</si>
  <si>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</si>
  <si>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</si>
  <si>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</si>
  <si>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</si>
  <si>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</si>
  <si>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</si>
  <si>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</si>
  <si>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</si>
  <si>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</si>
  <si>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</si>
  <si>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</si>
  <si>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</si>
  <si>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</si>
  <si>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</si>
  <si>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</si>
  <si>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</si>
  <si>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</si>
  <si>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</si>
  <si>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</si>
  <si>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</si>
  <si>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</si>
  <si>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</si>
  <si>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</si>
  <si>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</si>
  <si>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</si>
  <si>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</si>
  <si>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</si>
  <si>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</si>
  <si>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</si>
  <si>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</si>
  <si>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</si>
  <si>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</si>
  <si>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</si>
  <si>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</si>
  <si>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</si>
  <si>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</si>
  <si>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</si>
  <si>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</si>
  <si>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</si>
  <si>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</si>
  <si>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</si>
  <si>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</si>
  <si>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</si>
  <si>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</si>
  <si>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</si>
  <si>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</si>
  <si>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</si>
  <si>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</si>
  <si>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</si>
  <si>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</si>
  <si>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</si>
  <si>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</si>
  <si>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</si>
  <si>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</si>
  <si>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</si>
  <si>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</si>
  <si>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</si>
  <si>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</si>
  <si>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</si>
  <si>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</si>
  <si>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</si>
  <si>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</si>
  <si>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</si>
  <si>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</si>
  <si>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</si>
  <si>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</si>
  <si>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</si>
  <si>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</si>
  <si>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</si>
  <si>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</si>
  <si>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</si>
  <si>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</si>
  <si>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</si>
  <si>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</si>
  <si>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</si>
  <si>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</si>
  <si>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</si>
  <si>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</si>
  <si>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</si>
  <si>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</si>
  <si>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</si>
  <si>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</si>
  <si>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</si>
  <si>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</si>
  <si>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</si>
  <si>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</si>
  <si>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</si>
  <si>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</si>
  <si>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</si>
  <si>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</si>
  <si>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</si>
  <si>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</si>
  <si>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</si>
  <si>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</si>
  <si>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</si>
  <si>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</si>
  <si>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</si>
  <si>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</si>
  <si>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</si>
  <si>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</si>
  <si>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</si>
  <si>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</si>
  <si>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</si>
  <si>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</si>
  <si>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</si>
  <si>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</si>
  <si>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</si>
  <si>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</si>
  <si>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</si>
  <si>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</si>
  <si>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</si>
  <si>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</si>
  <si>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</si>
  <si>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</si>
  <si>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</si>
  <si>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</si>
  <si>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</si>
  <si>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</si>
  <si>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</si>
  <si>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</si>
  <si>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</si>
  <si>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</si>
  <si>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</si>
  <si>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</si>
  <si>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</si>
  <si>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</si>
  <si>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</si>
  <si>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</si>
  <si>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</si>
  <si>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</si>
  <si>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</si>
  <si>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</si>
  <si>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</si>
  <si>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</si>
  <si>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</si>
  <si>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</si>
  <si>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</si>
  <si>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</si>
  <si>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</si>
  <si>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</si>
  <si>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</si>
  <si>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</si>
  <si>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</si>
  <si>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</si>
  <si>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</si>
  <si>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</si>
  <si>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</si>
  <si>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</si>
  <si>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</si>
  <si>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</si>
  <si>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</si>
  <si>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</si>
  <si>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</si>
  <si>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</si>
  <si>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</si>
  <si>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</si>
  <si>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</si>
  <si>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</si>
  <si>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</si>
  <si>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</si>
  <si>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</si>
  <si>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</si>
  <si>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</si>
  <si>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</si>
  <si>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</si>
  <si>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</si>
  <si>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</si>
  <si>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</si>
  <si>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</si>
  <si>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</si>
  <si>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</si>
  <si>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</si>
  <si>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</si>
  <si>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</si>
  <si>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</si>
  <si>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</si>
  <si>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</si>
  <si>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</si>
  <si>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</si>
  <si>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</si>
  <si>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</si>
  <si>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</si>
  <si>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</si>
  <si>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</si>
  <si>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</si>
  <si>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</si>
  <si>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</si>
  <si>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</si>
  <si>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</si>
  <si>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</si>
  <si>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</si>
  <si>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</si>
  <si>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</si>
  <si>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</si>
  <si>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</si>
  <si>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</si>
  <si>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</si>
  <si>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</si>
  <si>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</si>
  <si>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</si>
  <si>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</si>
  <si>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</si>
  <si>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</si>
  <si>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</si>
  <si>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</si>
  <si>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</si>
  <si>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</si>
  <si>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</si>
  <si>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</si>
  <si>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</si>
  <si>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</si>
  <si>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</si>
  <si>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</si>
  <si>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</si>
  <si>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</si>
  <si>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</si>
  <si>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</si>
  <si>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</si>
  <si>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</si>
  <si>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</si>
  <si>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</si>
  <si>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</si>
  <si>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</si>
  <si>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</si>
  <si>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</si>
  <si>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</si>
  <si>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</si>
  <si>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</si>
  <si>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</si>
  <si>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</si>
  <si>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</si>
  <si>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</si>
  <si>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</si>
  <si>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</si>
  <si>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</si>
  <si>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</si>
  <si>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</si>
  <si>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</si>
  <si>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</si>
  <si>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</si>
  <si>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</si>
  <si>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</si>
  <si>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</si>
  <si>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</si>
  <si>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</si>
  <si>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</si>
  <si>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</si>
  <si>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</si>
  <si>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</si>
  <si>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</si>
  <si>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</si>
  <si>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</si>
  <si>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</si>
  <si>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</si>
  <si>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</si>
  <si>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</si>
  <si>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</si>
  <si>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</si>
  <si>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</si>
  <si>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</si>
  <si>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</si>
  <si>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</si>
  <si>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</si>
  <si>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</si>
  <si>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</si>
  <si>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</si>
  <si>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</si>
  <si>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</si>
  <si>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</si>
  <si>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</si>
  <si>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</si>
  <si>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</si>
  <si>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</si>
  <si>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</si>
  <si>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</si>
  <si>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</si>
  <si>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</si>
  <si>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</si>
  <si>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</si>
  <si>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</si>
  <si>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</si>
  <si>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</si>
  <si>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</si>
  <si>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</si>
  <si>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</si>
  <si>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</si>
  <si>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</si>
  <si>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</si>
  <si>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</si>
  <si>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</si>
  <si>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</si>
  <si>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</si>
  <si>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</si>
  <si>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</si>
  <si>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</si>
  <si>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</si>
  <si>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</si>
  <si>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</si>
  <si>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</si>
  <si>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</si>
  <si>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</si>
  <si>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</si>
  <si>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</si>
  <si>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</si>
  <si>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</si>
  <si>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</si>
  <si>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</si>
  <si>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</si>
  <si>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</si>
  <si>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</si>
  <si>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</si>
  <si>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</si>
  <si>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</si>
  <si>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</si>
  <si>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</si>
  <si>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</si>
  <si>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</si>
  <si>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</si>
  <si>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</si>
  <si>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</si>
  <si>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</si>
  <si>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</si>
  <si>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</si>
  <si>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</si>
  <si>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</si>
  <si>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</si>
  <si>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</si>
  <si>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</si>
  <si>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</si>
  <si>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</si>
  <si>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</si>
  <si>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</si>
  <si>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</si>
  <si>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</si>
  <si>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</si>
  <si>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</si>
  <si>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</si>
  <si>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</si>
  <si>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</si>
  <si>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</si>
  <si>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</si>
  <si>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</si>
  <si>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</si>
  <si>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</si>
  <si>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</si>
  <si>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</si>
  <si>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</si>
  <si>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</si>
  <si>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</si>
  <si>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</si>
  <si>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</si>
  <si>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</si>
  <si>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</si>
  <si>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</si>
  <si>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</si>
  <si>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</si>
  <si>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</si>
  <si>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</si>
  <si>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</si>
  <si>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</si>
  <si>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</si>
  <si>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</si>
  <si>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</si>
  <si>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</si>
  <si>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</si>
  <si>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</si>
  <si>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</si>
  <si>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</si>
  <si>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</si>
  <si>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</si>
  <si>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</si>
  <si>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</si>
  <si>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</si>
  <si>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</si>
  <si>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</si>
  <si>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</si>
  <si>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</si>
  <si>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</si>
  <si>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</si>
  <si>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</si>
  <si>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</si>
  <si>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</si>
  <si>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</si>
  <si>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</si>
  <si>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</si>
  <si>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</si>
  <si>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</si>
  <si>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</si>
  <si>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</si>
  <si>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</si>
  <si>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</si>
  <si>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</si>
  <si>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</si>
  <si>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</si>
  <si>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</si>
  <si>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</si>
  <si>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</si>
  <si>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</si>
  <si>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</si>
  <si>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</si>
  <si>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</si>
  <si>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</si>
  <si>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</si>
  <si>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</si>
  <si>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</si>
  <si>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</si>
  <si>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</si>
  <si>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</si>
  <si>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</si>
  <si>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</si>
  <si>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</si>
  <si>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</si>
  <si>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</si>
  <si>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</si>
  <si>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</si>
  <si>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</si>
  <si>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</si>
  <si>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</si>
  <si>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</si>
  <si>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</si>
  <si>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</si>
  <si>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</si>
  <si>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</si>
  <si>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</si>
  <si>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</si>
  <si>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</si>
  <si>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</si>
  <si>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</si>
  <si>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</si>
  <si>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</si>
  <si>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</si>
  <si>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</si>
  <si>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</si>
  <si>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</si>
  <si>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</si>
  <si>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</si>
  <si>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</si>
  <si>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</si>
  <si>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</si>
  <si>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</si>
  <si>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</si>
  <si>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</si>
  <si>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</si>
  <si>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</si>
  <si>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</si>
  <si>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</si>
  <si>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</si>
  <si>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</si>
  <si>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</si>
  <si>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</si>
  <si>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</si>
  <si>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</si>
  <si>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</si>
  <si>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</si>
  <si>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</si>
  <si>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</si>
  <si>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</si>
  <si>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</si>
  <si>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</si>
  <si>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</si>
  <si>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</si>
  <si>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</si>
  <si>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</si>
  <si>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</si>
  <si>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</si>
  <si>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</si>
  <si>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</si>
  <si>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</si>
  <si>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</si>
  <si>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</si>
  <si>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</si>
  <si>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</si>
  <si>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</si>
  <si>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</si>
  <si>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</si>
  <si>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</si>
  <si>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</si>
  <si>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</si>
  <si>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</si>
  <si>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</si>
  <si>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</si>
  <si>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</si>
  <si>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</si>
  <si>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</si>
  <si>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</si>
  <si>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</si>
  <si>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</si>
  <si>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</si>
  <si>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</si>
  <si>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</si>
  <si>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</si>
  <si>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</si>
  <si>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</si>
  <si>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</si>
  <si>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</si>
  <si>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</si>
  <si>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</si>
  <si>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</si>
  <si>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</si>
  <si>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</si>
  <si>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</si>
  <si>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</si>
  <si>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</si>
  <si>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</si>
  <si>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</si>
  <si>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</si>
  <si>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</si>
  <si>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</si>
  <si>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</si>
  <si>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</si>
  <si>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</si>
  <si>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</si>
  <si>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</si>
  <si>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</si>
  <si>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</si>
  <si>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</si>
  <si>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</si>
  <si>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</si>
  <si>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</si>
  <si>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</si>
  <si>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</si>
  <si>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</si>
  <si>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</si>
  <si>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</si>
  <si>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</si>
  <si>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</si>
  <si>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</si>
  <si>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</si>
  <si>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</si>
  <si>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</si>
  <si>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</si>
  <si>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</si>
  <si>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</si>
  <si>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</si>
  <si>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</si>
  <si>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</si>
  <si>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</si>
  <si>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</si>
  <si>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</si>
  <si>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</si>
  <si>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</si>
  <si>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</si>
  <si>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</si>
  <si>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</si>
  <si>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</si>
  <si>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</si>
  <si>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</si>
  <si>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</si>
  <si>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</si>
  <si>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</si>
  <si>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</si>
  <si>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</si>
  <si>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</si>
  <si>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</si>
  <si>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</si>
  <si>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</si>
  <si>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</si>
  <si>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</si>
  <si>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</si>
  <si>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</si>
  <si>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</si>
  <si>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</si>
  <si>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</si>
  <si>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</si>
  <si>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</si>
  <si>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</si>
  <si>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</si>
  <si>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</si>
  <si>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</si>
  <si>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</si>
  <si>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</si>
  <si>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</si>
  <si>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</si>
  <si>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</si>
  <si>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</si>
  <si>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</si>
  <si>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</si>
  <si>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</si>
  <si>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</si>
  <si>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</si>
  <si>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</si>
  <si>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</si>
  <si>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</si>
  <si>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</si>
  <si>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</si>
  <si>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</si>
  <si>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</si>
  <si>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</si>
  <si>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</si>
  <si>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</si>
  <si>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</si>
  <si>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</si>
  <si>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</si>
  <si>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</si>
  <si>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</si>
  <si>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</si>
  <si>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</si>
  <si>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</si>
  <si>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</si>
  <si>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</si>
  <si>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</si>
  <si>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</si>
  <si>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</si>
  <si>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</si>
  <si>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</si>
  <si>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</si>
  <si>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</si>
  <si>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</si>
  <si>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</si>
  <si>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</si>
  <si>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</si>
  <si>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</si>
  <si>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</si>
  <si>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</si>
  <si>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</si>
  <si>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</si>
  <si>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</si>
  <si>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</si>
  <si>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</si>
  <si>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</si>
  <si>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</si>
  <si>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</si>
  <si>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</si>
  <si>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</si>
  <si>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</si>
  <si>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</si>
  <si>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</si>
  <si>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</si>
  <si>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</si>
  <si>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</si>
  <si>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</si>
  <si>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</si>
  <si>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</si>
  <si>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</si>
  <si>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</si>
  <si>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</si>
  <si>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</si>
  <si>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</si>
  <si>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</si>
  <si>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</si>
  <si>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</si>
  <si>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</si>
  <si>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</si>
  <si>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</si>
  <si>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</si>
  <si>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</si>
  <si>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</si>
  <si>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</si>
  <si>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</si>
  <si>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</si>
  <si>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</si>
  <si>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</si>
  <si>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</si>
  <si>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</si>
  <si>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</si>
  <si>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</si>
  <si>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</si>
  <si>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</si>
  <si>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</si>
  <si>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</si>
  <si>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</si>
  <si>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</si>
  <si>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</si>
  <si>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</si>
  <si>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</si>
  <si>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</si>
  <si>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</si>
  <si>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</si>
  <si>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</si>
  <si>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</si>
  <si>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</si>
  <si>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</si>
  <si>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</si>
  <si>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</si>
  <si>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</si>
  <si>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</si>
  <si>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</si>
  <si>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</si>
  <si>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</si>
  <si>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</si>
  <si>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</si>
  <si>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</si>
  <si>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</si>
  <si>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</si>
  <si>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</si>
  <si>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</si>
  <si>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</si>
  <si>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</si>
  <si>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</si>
  <si>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</si>
  <si>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</si>
  <si>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</si>
  <si>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</si>
  <si>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</si>
  <si>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</si>
  <si>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</si>
  <si>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</si>
  <si>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</si>
  <si>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</si>
  <si>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</si>
  <si>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</si>
  <si>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</si>
  <si>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</si>
  <si>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</si>
  <si>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</si>
  <si>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</si>
  <si>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</si>
  <si>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</si>
  <si>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</si>
  <si>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</si>
  <si>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</si>
  <si>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</si>
  <si>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</si>
  <si>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</si>
  <si>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</si>
  <si>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</si>
  <si>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</si>
  <si>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</si>
  <si>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</si>
  <si>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</si>
  <si>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</si>
  <si>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</si>
  <si>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</si>
  <si>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</si>
  <si>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</si>
  <si>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</si>
  <si>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</si>
  <si>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</si>
  <si>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</si>
  <si>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</si>
  <si>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</si>
  <si>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</si>
  <si>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</si>
  <si>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</si>
  <si>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</si>
  <si>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</si>
  <si>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</si>
  <si>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</si>
  <si>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</si>
  <si>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</si>
  <si>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</si>
  <si>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</si>
  <si>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</si>
  <si>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</si>
  <si>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</si>
  <si>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</si>
  <si>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</si>
  <si>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</si>
  <si>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</si>
  <si>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</si>
  <si>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</si>
  <si>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</si>
  <si>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</si>
  <si>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</si>
  <si>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</si>
  <si>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</si>
  <si>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</si>
  <si>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</si>
  <si>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</si>
  <si>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</si>
  <si>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</si>
  <si>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</si>
  <si>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</si>
  <si>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</si>
  <si>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</si>
  <si>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</si>
  <si>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</si>
  <si>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</si>
  <si>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</si>
  <si>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</si>
  <si>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</si>
  <si>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</si>
  <si>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</si>
  <si>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</si>
  <si>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</si>
  <si>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</si>
  <si>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</si>
  <si>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</si>
  <si>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</si>
  <si>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</si>
  <si>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</si>
  <si>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</si>
  <si>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</si>
  <si>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</si>
  <si>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</si>
  <si>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</si>
  <si>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</si>
  <si>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</si>
  <si>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</si>
  <si>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</si>
  <si>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</si>
  <si>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</si>
  <si>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</si>
  <si>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</si>
  <si>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</si>
  <si>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</si>
  <si>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</si>
  <si>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</si>
  <si>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</si>
  <si>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</si>
  <si>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</si>
  <si>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</si>
  <si>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</si>
  <si>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</si>
  <si>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</si>
  <si>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</si>
  <si>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</si>
  <si>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</si>
  <si>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</si>
  <si>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</si>
  <si>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</si>
  <si>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</si>
  <si>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</si>
  <si>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</si>
  <si>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</si>
  <si>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</si>
  <si>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</si>
  <si>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</si>
  <si>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</si>
  <si>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</si>
  <si>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</si>
  <si>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</si>
  <si>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</si>
  <si>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</si>
  <si>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</si>
  <si>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</si>
  <si>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</si>
  <si>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</si>
  <si>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</si>
  <si>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</si>
  <si>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</si>
  <si>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</si>
  <si>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</si>
  <si>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</si>
  <si>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</si>
  <si>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</si>
  <si>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</si>
  <si>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</si>
  <si>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</si>
  <si>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</si>
  <si>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</si>
  <si>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</si>
  <si>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</si>
  <si>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</si>
  <si>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</si>
  <si>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</si>
  <si>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</si>
  <si>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</si>
  <si>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</si>
  <si>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</si>
  <si>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</si>
  <si>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</si>
  <si>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</si>
  <si>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</si>
  <si>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</si>
  <si>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</si>
  <si>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</si>
  <si>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</si>
  <si>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</si>
  <si>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</si>
  <si>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</si>
  <si>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</si>
  <si>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</si>
  <si>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</si>
  <si>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</si>
  <si>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</si>
  <si>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</si>
  <si>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</si>
  <si>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</si>
  <si>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</si>
  <si>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</si>
  <si>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</si>
  <si>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</si>
  <si>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</si>
  <si>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</si>
  <si>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</si>
  <si>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</si>
  <si>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</si>
  <si>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</si>
  <si>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</si>
  <si>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</si>
  <si>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</si>
  <si>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</si>
  <si>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</si>
  <si>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</si>
  <si>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</si>
  <si>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</si>
  <si>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</si>
  <si>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</si>
  <si>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</si>
  <si>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</si>
  <si>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</si>
  <si>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</si>
  <si>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</si>
  <si>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</si>
  <si>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</si>
  <si>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</si>
  <si>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</si>
  <si>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</si>
  <si>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</si>
  <si>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</si>
  <si>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</si>
  <si>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</si>
  <si>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</si>
  <si>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</si>
  <si>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</si>
  <si>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</si>
  <si>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</si>
  <si>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</si>
  <si>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</si>
  <si>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</si>
  <si>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</si>
  <si>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</si>
  <si>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</si>
  <si>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</si>
  <si>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</si>
  <si>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</si>
  <si>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</si>
  <si>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</si>
  <si>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</si>
  <si>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</si>
  <si>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</si>
  <si>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</si>
  <si>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</si>
  <si>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</si>
  <si>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</si>
  <si>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</si>
  <si>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</si>
  <si>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</si>
  <si>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</si>
  <si>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</si>
  <si>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</si>
  <si>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</si>
  <si>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</si>
  <si>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</si>
  <si>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</si>
  <si>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</si>
  <si>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</si>
  <si>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</si>
  <si>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</si>
  <si>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</si>
  <si>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</si>
  <si>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</si>
  <si>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</si>
  <si>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</si>
  <si>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</si>
  <si>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</si>
  <si>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</si>
  <si>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</si>
  <si>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</si>
  <si>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</si>
  <si>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</si>
  <si>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</si>
  <si>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</si>
  <si>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</si>
  <si>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</si>
  <si>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</si>
  <si>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</si>
  <si>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</si>
  <si>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</si>
  <si>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</si>
  <si>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</si>
  <si>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</si>
  <si>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</si>
  <si>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</si>
  <si>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</si>
  <si>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</si>
  <si>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</si>
  <si>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</si>
  <si>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</si>
  <si>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</si>
  <si>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</si>
  <si>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</si>
  <si>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</si>
  <si>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</si>
  <si>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</si>
  <si>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</si>
  <si>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</si>
  <si>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</si>
  <si>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</si>
  <si>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</si>
  <si>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</si>
  <si>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</si>
  <si>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</si>
  <si>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</si>
  <si>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</si>
  <si>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</si>
  <si>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</si>
  <si>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</si>
  <si>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</si>
  <si>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</si>
  <si>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</si>
  <si>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</si>
  <si>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</si>
  <si>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</si>
  <si>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</si>
  <si>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</si>
  <si>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</si>
  <si>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</si>
  <si>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</si>
  <si>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</si>
  <si>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</si>
  <si>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</si>
  <si>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</si>
  <si>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</si>
  <si>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</si>
  <si>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</si>
  <si>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</si>
  <si>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</si>
  <si>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</si>
  <si>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</si>
  <si>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</si>
  <si>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</si>
  <si>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</si>
  <si>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</si>
  <si>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</si>
  <si>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</si>
  <si>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</si>
  <si>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</si>
  <si>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</si>
  <si>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</si>
  <si>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</si>
  <si>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</si>
  <si>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</si>
  <si>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</si>
  <si>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</si>
  <si>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</si>
  <si>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</si>
  <si>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</si>
  <si>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</si>
  <si>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</si>
  <si>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</si>
  <si>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</si>
  <si>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</si>
  <si>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</si>
  <si>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</si>
  <si>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</si>
  <si>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</si>
  <si>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</si>
  <si>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</si>
  <si>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</si>
  <si>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</si>
  <si>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</si>
  <si>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</si>
  <si>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</si>
  <si>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</si>
  <si>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</si>
  <si>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</si>
  <si>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</si>
  <si>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</si>
  <si>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</si>
  <si>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</si>
  <si>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</si>
  <si>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</si>
  <si>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</si>
  <si>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</si>
  <si>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</si>
  <si>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</si>
  <si>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</si>
  <si>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</si>
  <si>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</si>
  <si>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</si>
  <si>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</si>
  <si>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</si>
  <si>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</si>
  <si>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</si>
  <si>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</si>
  <si>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</si>
  <si>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</si>
  <si>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</si>
  <si>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</si>
  <si>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</si>
  <si>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</si>
  <si>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</si>
  <si>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</si>
  <si>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</si>
  <si>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</si>
  <si>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</si>
  <si>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</si>
  <si>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</si>
  <si>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</si>
  <si>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</si>
  <si>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</si>
  <si>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</si>
  <si>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</si>
  <si>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</si>
  <si>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</si>
  <si>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</si>
  <si>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</si>
  <si>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</si>
  <si>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</si>
  <si>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</si>
  <si>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</si>
  <si>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</si>
  <si>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</si>
  <si>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</si>
  <si>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</si>
  <si>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</si>
  <si>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</si>
  <si>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</si>
  <si>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</si>
  <si>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</si>
  <si>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</si>
  <si>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</si>
  <si>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</si>
  <si>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</si>
  <si>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</si>
  <si>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</si>
  <si>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</si>
  <si>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</si>
  <si>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</si>
  <si>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</si>
  <si>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</si>
  <si>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</si>
  <si>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</si>
  <si>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</si>
  <si>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</si>
  <si>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</si>
  <si>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</si>
  <si>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</si>
  <si>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</si>
  <si>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</si>
  <si>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</si>
  <si>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</si>
  <si>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</si>
  <si>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</si>
  <si>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</si>
  <si>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</si>
  <si>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</si>
  <si>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</si>
  <si>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</si>
  <si>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</si>
  <si>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</si>
  <si>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</si>
  <si>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</si>
  <si>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</si>
  <si>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</si>
  <si>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</si>
  <si>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</si>
  <si>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</si>
  <si>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</si>
  <si>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</si>
  <si>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</si>
  <si>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</si>
  <si>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</si>
  <si>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</si>
  <si>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</si>
  <si>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</si>
  <si>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</si>
  <si>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</si>
  <si>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</si>
  <si>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</si>
  <si>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</si>
  <si>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</si>
  <si>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</si>
  <si>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</si>
  <si>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</si>
  <si>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</si>
  <si>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</si>
  <si>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</si>
  <si>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</si>
  <si>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</si>
  <si>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</si>
  <si>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</si>
  <si>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</si>
  <si>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</si>
  <si>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</si>
  <si>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</si>
  <si>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</si>
  <si>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</si>
  <si>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</si>
  <si>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</si>
  <si>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</si>
  <si>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</si>
  <si>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</si>
  <si>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</si>
  <si>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</si>
  <si>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</si>
  <si>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</si>
  <si>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</si>
  <si>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</si>
  <si>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</si>
  <si>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</si>
  <si>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</si>
  <si>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</si>
  <si>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</si>
  <si>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</si>
  <si>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</si>
  <si>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</si>
  <si>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</si>
  <si>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</si>
  <si>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</si>
  <si>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</si>
  <si>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</si>
  <si>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</si>
  <si>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</si>
  <si>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</si>
  <si>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</si>
  <si>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</si>
  <si>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</si>
  <si>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</si>
  <si>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</si>
  <si>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</si>
  <si>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</si>
  <si>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</si>
  <si>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</si>
  <si>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</si>
  <si>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</si>
  <si>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</si>
  <si>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</si>
  <si>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</si>
  <si>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</si>
  <si>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</si>
  <si>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</si>
  <si>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</si>
  <si>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</si>
  <si>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</si>
  <si>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</si>
  <si>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</si>
  <si>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</si>
  <si>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</si>
  <si>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</si>
  <si>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</si>
  <si>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</si>
  <si>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</si>
  <si>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</si>
  <si>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</si>
  <si>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</si>
  <si>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</si>
  <si>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</si>
  <si>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</si>
  <si>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</si>
  <si>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</si>
  <si>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</si>
  <si>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</si>
  <si>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</si>
  <si>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</si>
  <si>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</si>
  <si>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</si>
  <si>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</si>
  <si>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</si>
  <si>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</si>
  <si>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</si>
  <si>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</si>
  <si>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</si>
  <si>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</si>
  <si>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</si>
  <si>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</si>
  <si>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</si>
  <si>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</si>
  <si>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</si>
  <si>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</si>
  <si>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</si>
  <si>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</si>
  <si>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</si>
  <si>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</si>
  <si>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</si>
  <si>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</si>
  <si>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</si>
  <si>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</si>
  <si>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</si>
  <si>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</si>
  <si>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</si>
  <si>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</si>
  <si>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</si>
  <si>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</si>
  <si>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</si>
  <si>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</si>
  <si>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</si>
  <si>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</si>
  <si>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</si>
  <si>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</si>
  <si>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</si>
  <si>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</si>
  <si>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</si>
  <si>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</si>
  <si>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</si>
  <si>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</si>
  <si>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</si>
  <si>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</si>
  <si>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</si>
  <si>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</si>
  <si>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</si>
  <si>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</si>
  <si>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</si>
  <si>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</si>
  <si>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</si>
  <si>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</si>
  <si>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</si>
  <si>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</si>
  <si>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</si>
  <si>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</si>
  <si>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</si>
  <si>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</si>
  <si>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</si>
  <si>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</si>
  <si>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</si>
  <si>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</si>
  <si>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</si>
  <si>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</si>
  <si>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</si>
  <si>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</si>
  <si>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</si>
  <si>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</si>
  <si>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</si>
  <si>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</si>
  <si>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</si>
  <si>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</si>
  <si>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</si>
  <si>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</si>
  <si>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</si>
  <si>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</si>
  <si>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</si>
  <si>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</si>
  <si>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</si>
  <si>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</si>
  <si>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</si>
  <si>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</si>
  <si>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</si>
  <si>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</si>
  <si>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</si>
  <si>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</si>
  <si>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</si>
  <si>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</si>
  <si>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</si>
  <si>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</si>
  <si>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</si>
  <si>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</si>
  <si>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</si>
  <si>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</si>
  <si>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</si>
  <si>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</si>
  <si>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</si>
  <si>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</si>
  <si>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</si>
  <si>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</si>
  <si>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</si>
  <si>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</si>
  <si>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</si>
  <si>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</si>
  <si>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</si>
  <si>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</si>
  <si>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</si>
  <si>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</si>
  <si>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</si>
  <si>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</si>
  <si>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</si>
  <si>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</si>
  <si>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</si>
  <si>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</si>
  <si>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</si>
  <si>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</si>
  <si>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</si>
  <si>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</si>
  <si>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</si>
  <si>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</si>
  <si>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</si>
  <si>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</si>
  <si>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</si>
  <si>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</si>
  <si>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</si>
  <si>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</si>
  <si>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</si>
  <si>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</si>
  <si>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</si>
  <si>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</si>
  <si>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</si>
  <si>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</si>
  <si>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</si>
  <si>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</si>
  <si>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</si>
  <si>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</si>
  <si>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</si>
  <si>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</si>
  <si>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</si>
  <si>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</si>
  <si>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</si>
  <si>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</si>
  <si>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</si>
  <si>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</si>
  <si>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</si>
  <si>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</si>
  <si>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</si>
  <si>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</si>
  <si>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</si>
  <si>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</si>
  <si>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</si>
  <si>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</si>
  <si>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</si>
  <si>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</si>
  <si>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</si>
  <si>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</si>
  <si>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</si>
  <si>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</si>
  <si>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</si>
  <si>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</si>
  <si>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</si>
  <si>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</si>
  <si>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</si>
  <si>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</si>
  <si>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</si>
  <si>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</si>
  <si>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</si>
  <si>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</si>
  <si>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</si>
  <si>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</si>
  <si>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</si>
  <si>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</si>
  <si>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</si>
  <si>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</si>
  <si>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</si>
  <si>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</si>
  <si>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</si>
  <si>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</si>
  <si>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</si>
  <si>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</si>
  <si>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</si>
  <si>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</si>
  <si>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</si>
  <si>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</si>
  <si>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</si>
  <si>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</si>
  <si>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</si>
  <si>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</si>
  <si>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</si>
  <si>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</si>
  <si>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</si>
  <si>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</si>
  <si>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</si>
  <si>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</si>
  <si>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</si>
  <si>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</si>
  <si>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</si>
  <si>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</si>
  <si>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</si>
  <si>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</si>
  <si>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</si>
  <si>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</si>
  <si>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</si>
  <si>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</si>
  <si>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</si>
  <si>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</si>
  <si>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</si>
  <si>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</si>
  <si>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</si>
  <si>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</si>
  <si>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</si>
  <si>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</si>
  <si>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</si>
  <si>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</si>
  <si>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</si>
  <si>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</si>
  <si>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</si>
  <si>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</si>
  <si>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</si>
  <si>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</si>
  <si>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</si>
  <si>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</si>
  <si>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</si>
  <si>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</si>
  <si>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</si>
  <si>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</si>
  <si>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</si>
  <si>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</si>
  <si>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</si>
  <si>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</si>
  <si>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</si>
  <si>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</si>
  <si>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</si>
  <si>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</si>
  <si>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</si>
  <si>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</si>
  <si>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</si>
  <si>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</si>
  <si>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</si>
  <si>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</si>
  <si>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</si>
  <si>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</si>
  <si>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</si>
  <si>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</si>
  <si>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</si>
  <si>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</si>
  <si>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</si>
  <si>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</si>
  <si>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</si>
  <si>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</si>
  <si>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</si>
  <si>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</si>
  <si>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</si>
  <si>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</si>
  <si>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</si>
  <si>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</si>
  <si>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</si>
  <si>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</si>
  <si>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</si>
  <si>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</si>
  <si>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</si>
  <si>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</si>
  <si>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</si>
  <si>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</si>
  <si>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</si>
  <si>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</si>
  <si>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</si>
  <si>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</si>
  <si>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</si>
  <si>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</si>
  <si>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</si>
  <si>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</si>
  <si>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</si>
  <si>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</si>
  <si>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</si>
  <si>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</si>
  <si>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</si>
  <si>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</si>
  <si>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</si>
  <si>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</si>
  <si>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</si>
  <si>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</si>
  <si>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</si>
  <si>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</si>
  <si>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</si>
  <si>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</si>
  <si>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</si>
  <si>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</si>
  <si>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</si>
  <si>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</si>
  <si>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</si>
  <si>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</si>
  <si>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</si>
  <si>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</si>
  <si>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</si>
  <si>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</si>
  <si>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</si>
  <si>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</si>
  <si>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</si>
  <si>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</si>
  <si>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</si>
  <si>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</si>
  <si>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</si>
  <si>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</si>
  <si>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</si>
  <si>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</si>
  <si>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</si>
  <si>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</si>
  <si>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</si>
  <si>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</si>
  <si>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</si>
  <si>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</si>
  <si>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</si>
  <si>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</si>
  <si>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</si>
  <si>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</si>
  <si>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</si>
  <si>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</si>
  <si>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</si>
  <si>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</si>
  <si>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</si>
  <si>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</si>
  <si>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</si>
  <si>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</si>
  <si>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</si>
  <si>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</si>
  <si>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</si>
  <si>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</si>
  <si>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</si>
  <si>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</si>
  <si>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</si>
  <si>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</si>
  <si>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</si>
  <si>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</si>
  <si>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</si>
  <si>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</si>
  <si>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</si>
  <si>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</si>
  <si>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</si>
  <si>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</si>
  <si>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</si>
  <si>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</si>
  <si>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</si>
  <si>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</si>
  <si>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</si>
  <si>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</si>
  <si>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</si>
  <si>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</si>
  <si>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</si>
  <si>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</si>
  <si>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</si>
  <si>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</si>
  <si>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</si>
  <si>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</si>
  <si>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</si>
  <si>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</si>
  <si>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</si>
  <si>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</si>
  <si>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</si>
  <si>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</si>
  <si>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</si>
  <si>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</si>
  <si>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</si>
  <si>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</si>
  <si>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</si>
  <si>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</si>
  <si>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</si>
  <si>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</si>
  <si>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</si>
  <si>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</si>
  <si>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</si>
  <si>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</si>
  <si>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</si>
  <si>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</si>
  <si>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</si>
  <si>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</si>
  <si>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</si>
  <si>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</si>
  <si>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</si>
  <si>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</si>
  <si>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</si>
  <si>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</si>
  <si>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</si>
  <si>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</si>
  <si>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</si>
  <si>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</si>
  <si>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</si>
  <si>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</si>
  <si>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</si>
  <si>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</si>
  <si>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</si>
  <si>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</si>
  <si>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</si>
  <si>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</si>
  <si>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</si>
  <si>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</si>
  <si>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</si>
  <si>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</si>
  <si>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</si>
  <si>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</si>
  <si>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</si>
  <si>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</si>
  <si>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</si>
  <si>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</si>
  <si>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</si>
  <si>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</si>
  <si>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</si>
  <si>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</si>
  <si>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</si>
  <si>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</si>
  <si>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</si>
  <si>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</si>
  <si>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</si>
  <si>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</si>
  <si>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</si>
  <si>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</si>
  <si>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</si>
  <si>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</si>
  <si>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</si>
  <si>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</si>
  <si>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</si>
  <si>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</si>
  <si>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</si>
  <si>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</si>
  <si>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</si>
  <si>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</si>
  <si>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</si>
  <si>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</si>
  <si>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</si>
  <si>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</si>
  <si>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</si>
  <si>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</si>
  <si>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</si>
  <si>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</si>
  <si>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</si>
  <si>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</si>
  <si>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</si>
  <si>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</si>
  <si>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</si>
  <si>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</si>
  <si>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</si>
  <si>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</si>
  <si>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</si>
  <si>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</si>
  <si>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</si>
  <si>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</si>
  <si>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</si>
  <si>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</si>
  <si>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</si>
  <si>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</si>
  <si>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</si>
  <si>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</si>
  <si>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</si>
  <si>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</si>
  <si>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</si>
  <si>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</si>
  <si>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</si>
  <si>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</si>
  <si>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</si>
  <si>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</si>
  <si>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</si>
  <si>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</si>
  <si>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</si>
  <si>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</si>
  <si>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</si>
  <si>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</si>
  <si>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</si>
  <si>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</si>
  <si>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</si>
  <si>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</si>
  <si>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</si>
  <si>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</si>
  <si>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</si>
  <si>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</si>
  <si>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</si>
  <si>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</si>
  <si>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</si>
  <si>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</si>
  <si>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</si>
  <si>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</si>
  <si>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</si>
  <si>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</si>
  <si>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</si>
  <si>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</si>
  <si>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</si>
  <si>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</si>
  <si>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</si>
  <si>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</si>
  <si>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</si>
  <si>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</si>
  <si>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</si>
  <si>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</si>
  <si>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</si>
  <si>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</si>
  <si>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</si>
  <si>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</si>
  <si>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</si>
  <si>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</si>
  <si>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</si>
  <si>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</si>
  <si>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</si>
  <si>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</si>
  <si>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</si>
  <si>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</si>
  <si>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</si>
  <si>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</si>
  <si>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</si>
  <si>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</si>
  <si>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</si>
  <si>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</si>
  <si>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</si>
  <si>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</si>
  <si>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</si>
  <si>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</si>
  <si>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</si>
  <si>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</si>
  <si>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</si>
  <si>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</si>
  <si>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</si>
  <si>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</si>
  <si>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</si>
  <si>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</si>
  <si>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</si>
  <si>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</si>
  <si>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</si>
  <si>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</si>
  <si>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</si>
  <si>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</si>
  <si>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</si>
  <si>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</si>
  <si>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</si>
  <si>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</si>
  <si>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</si>
  <si>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</si>
  <si>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</si>
  <si>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</si>
  <si>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</si>
  <si>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</si>
  <si>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</si>
  <si>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</si>
  <si>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</si>
  <si>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</si>
  <si>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</si>
  <si>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</si>
  <si>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</si>
  <si>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</si>
  <si>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</si>
  <si>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</si>
  <si>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</si>
  <si>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</si>
  <si>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</si>
  <si>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</si>
  <si>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</si>
  <si>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</si>
  <si>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</si>
  <si>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</si>
  <si>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</si>
  <si>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</si>
  <si>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</si>
  <si>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</si>
  <si>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</si>
  <si>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</si>
  <si>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</si>
  <si>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</si>
  <si>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</si>
  <si>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</si>
  <si>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</si>
  <si>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</si>
  <si>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</si>
  <si>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</si>
  <si>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</si>
  <si>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</si>
  <si>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</si>
  <si>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</si>
  <si>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</si>
  <si>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</si>
  <si>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</si>
  <si>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</si>
  <si>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</si>
  <si>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</si>
  <si>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</si>
  <si>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</si>
  <si>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</si>
  <si>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</si>
  <si>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</si>
  <si>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</si>
  <si>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</si>
  <si>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</si>
  <si>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</si>
  <si>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</si>
  <si>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</si>
  <si>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</si>
  <si>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</si>
  <si>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</si>
  <si>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</si>
  <si>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</si>
  <si>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</si>
  <si>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</si>
  <si>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</si>
  <si>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</si>
  <si>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</si>
  <si>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</si>
  <si>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</si>
  <si>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</si>
  <si>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</si>
  <si>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</si>
  <si>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</si>
  <si>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</si>
  <si>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</si>
  <si>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</si>
  <si>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</si>
  <si>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</si>
  <si>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</si>
  <si>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</si>
  <si>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</si>
  <si>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</si>
  <si>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</si>
  <si>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</si>
  <si>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</si>
  <si>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</si>
  <si>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</si>
  <si>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</si>
  <si>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</si>
  <si>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</si>
  <si>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</si>
  <si>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</si>
  <si>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</si>
  <si>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</si>
  <si>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</si>
  <si>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</si>
  <si>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</si>
  <si>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</si>
  <si>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</si>
  <si>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</si>
  <si>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</si>
  <si>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</si>
  <si>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</si>
  <si>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</si>
  <si>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</si>
  <si>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</si>
  <si>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</si>
  <si>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</si>
  <si>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</si>
  <si>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</si>
  <si>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</si>
  <si>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</si>
  <si>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</si>
  <si>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</si>
  <si>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</si>
  <si>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</si>
  <si>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</si>
  <si>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</si>
  <si>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</si>
  <si>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</si>
  <si>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</si>
  <si>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</si>
  <si>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</si>
  <si>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</si>
  <si>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</si>
  <si>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</si>
  <si>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</si>
  <si>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</si>
  <si>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</si>
  <si>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</si>
  <si>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</si>
  <si>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</si>
  <si>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</si>
  <si>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</si>
  <si>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</si>
  <si>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</si>
  <si>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</si>
  <si>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</si>
  <si>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</si>
  <si>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</si>
  <si>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</si>
  <si>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</si>
  <si>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</si>
  <si>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</si>
  <si>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</si>
  <si>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</si>
  <si>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</si>
  <si>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</si>
  <si>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</si>
  <si>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</si>
  <si>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</si>
  <si>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</si>
  <si>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</si>
  <si>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</si>
  <si>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</si>
  <si>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</si>
  <si>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</si>
  <si>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</si>
  <si>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</si>
  <si>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</si>
  <si>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</si>
  <si>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</si>
  <si>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</si>
  <si>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</si>
  <si>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</si>
  <si>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</si>
  <si>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</si>
  <si>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</si>
  <si>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</si>
  <si>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</si>
  <si>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</si>
  <si>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</si>
  <si>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</si>
  <si>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</si>
  <si>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</si>
  <si>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</si>
  <si>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</si>
  <si>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</si>
  <si>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</si>
  <si>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</si>
  <si>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</si>
  <si>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</si>
  <si>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</si>
  <si>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</si>
  <si>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</si>
  <si>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</si>
  <si>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</si>
  <si>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</si>
  <si>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</si>
  <si>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</si>
  <si>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</si>
  <si>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</si>
  <si>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</si>
  <si>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</si>
  <si>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</si>
  <si>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</si>
  <si>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</si>
  <si>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</si>
  <si>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</si>
  <si>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</si>
  <si>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</si>
  <si>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</si>
  <si>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</si>
  <si>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</si>
  <si>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</si>
  <si>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</si>
  <si>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</si>
  <si>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</si>
  <si>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</si>
  <si>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</si>
  <si>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</si>
  <si>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</si>
  <si>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</si>
  <si>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</si>
  <si>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</si>
  <si>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</si>
  <si>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</si>
  <si>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</si>
  <si>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</si>
  <si>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</si>
  <si>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</si>
  <si>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</si>
  <si>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</si>
  <si>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</si>
  <si>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</si>
  <si>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</si>
  <si>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</si>
  <si>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</si>
  <si>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</si>
  <si>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</si>
  <si>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</si>
  <si>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</si>
  <si>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</si>
  <si>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</si>
  <si>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</si>
  <si>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</si>
  <si>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</si>
  <si>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</si>
  <si>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</si>
  <si>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</si>
  <si>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</si>
  <si>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</si>
  <si>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</si>
  <si>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</si>
  <si>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</si>
  <si>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</si>
  <si>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</si>
  <si>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</si>
  <si>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</si>
  <si>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</si>
  <si>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</si>
  <si>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</si>
  <si>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</si>
  <si>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</si>
  <si>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</si>
  <si>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</si>
  <si>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</si>
  <si>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</si>
  <si>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</si>
  <si>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</si>
  <si>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</si>
  <si>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</si>
  <si>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</si>
  <si>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</si>
  <si>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</si>
  <si>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</si>
  <si>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</si>
  <si>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</si>
  <si>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</si>
  <si>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</si>
  <si>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</si>
  <si>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</si>
  <si>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</si>
  <si>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</si>
  <si>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</si>
  <si>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</si>
  <si>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</si>
  <si>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</si>
  <si>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</si>
  <si>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</si>
  <si>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</si>
  <si>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</si>
  <si>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</si>
  <si>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</si>
  <si>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</si>
  <si>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</si>
  <si>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</si>
  <si>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</si>
  <si>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</si>
  <si>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</si>
  <si>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</si>
  <si>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</si>
  <si>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</si>
  <si>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</si>
  <si>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</si>
  <si>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</si>
  <si>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</si>
  <si>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</si>
  <si>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</si>
  <si>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</si>
  <si>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</si>
  <si>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</si>
  <si>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</si>
  <si>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</si>
  <si>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</si>
  <si>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</si>
  <si>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</si>
  <si>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</si>
  <si>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</si>
  <si>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</si>
  <si>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</si>
  <si>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</si>
  <si>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</si>
  <si>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</si>
  <si>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</si>
  <si>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</si>
  <si>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</si>
  <si>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</si>
  <si>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</si>
  <si>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</si>
  <si>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</si>
  <si>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</si>
  <si>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</si>
  <si>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</si>
  <si>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</si>
  <si>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</si>
  <si>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</si>
  <si>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</si>
  <si>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</si>
  <si>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</si>
  <si>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</si>
  <si>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</si>
  <si>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</si>
  <si>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</si>
  <si>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</si>
  <si>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</si>
  <si>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</si>
  <si>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</si>
  <si>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</si>
  <si>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</si>
  <si>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</si>
  <si>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</si>
  <si>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</si>
  <si>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</si>
  <si>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</si>
  <si>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</si>
  <si>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</si>
  <si>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</si>
  <si>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</si>
  <si>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</si>
  <si>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</si>
  <si>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</si>
  <si>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</si>
  <si>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</si>
  <si>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</si>
  <si>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</si>
  <si>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</si>
  <si>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</si>
  <si>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</si>
  <si>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</si>
  <si>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</si>
  <si>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</si>
  <si>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</si>
  <si>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</si>
  <si>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</si>
  <si>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</si>
  <si>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</si>
  <si>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</si>
  <si>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</si>
  <si>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</si>
  <si>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</si>
  <si>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</si>
  <si>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</si>
  <si>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</si>
  <si>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</si>
  <si>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</si>
  <si>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</si>
  <si>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</si>
  <si>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</si>
  <si>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</si>
  <si>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</si>
  <si>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</si>
  <si>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</si>
  <si>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</si>
  <si>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</si>
  <si>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</si>
  <si>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</si>
  <si>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</si>
  <si>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</si>
  <si>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</si>
  <si>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</si>
  <si>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</si>
  <si>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</si>
  <si>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</si>
  <si>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</si>
  <si>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</si>
  <si>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</si>
  <si>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</si>
  <si>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</si>
  <si>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</si>
  <si>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</si>
  <si>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</si>
  <si>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</si>
  <si>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</si>
  <si>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</si>
  <si>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</si>
  <si>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</si>
  <si>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</si>
  <si>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</si>
  <si>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</si>
  <si>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</si>
  <si>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</si>
  <si>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</si>
  <si>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</si>
  <si>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</si>
  <si>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</si>
  <si>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</si>
  <si>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</si>
  <si>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</si>
  <si>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</si>
  <si>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</si>
  <si>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</si>
  <si>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</si>
  <si>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</si>
  <si>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</si>
  <si>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</si>
  <si>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</si>
  <si>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</si>
  <si>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</si>
  <si>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</si>
  <si>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</si>
  <si>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</si>
  <si>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</si>
  <si>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</si>
  <si>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</si>
  <si>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</si>
  <si>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</si>
  <si>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</si>
  <si>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</si>
  <si>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</si>
  <si>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</si>
  <si>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</si>
  <si>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</si>
  <si>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</si>
  <si>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</si>
  <si>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</si>
  <si>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</si>
  <si>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</si>
  <si>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</si>
  <si>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</si>
  <si>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</si>
  <si>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</si>
  <si>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</si>
  <si>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</si>
  <si>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</si>
  <si>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</si>
  <si>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</si>
  <si>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</si>
  <si>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</si>
  <si>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</si>
  <si>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</si>
  <si>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</si>
  <si>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</si>
  <si>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</si>
  <si>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</si>
  <si>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</si>
  <si>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</si>
  <si>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</si>
  <si>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</si>
  <si>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</si>
  <si>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</si>
  <si>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</si>
  <si>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</si>
  <si>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</si>
  <si>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</si>
  <si>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</si>
  <si>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</si>
  <si>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</si>
  <si>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</si>
  <si>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</si>
  <si>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</si>
  <si>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</si>
  <si>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</si>
  <si>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</si>
  <si>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</si>
  <si>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</si>
  <si>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</si>
  <si>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</si>
  <si>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</si>
  <si>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</si>
  <si>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</si>
  <si>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</si>
  <si>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</si>
  <si>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</si>
  <si>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</si>
  <si>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</si>
  <si>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</si>
  <si>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</si>
  <si>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</si>
  <si>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</si>
  <si>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</si>
  <si>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</si>
  <si>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</si>
  <si>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</si>
  <si>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</si>
  <si>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</si>
  <si>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</si>
  <si>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</si>
  <si>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</si>
  <si>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</si>
  <si>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</si>
  <si>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</si>
  <si>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</si>
  <si>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</si>
  <si>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</si>
  <si>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</si>
  <si>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</si>
  <si>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</si>
  <si>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</si>
  <si>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</si>
  <si>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</si>
  <si>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</si>
  <si>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</si>
  <si>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</si>
  <si>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</si>
  <si>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</si>
  <si>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</si>
  <si>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</si>
  <si>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</si>
  <si>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</si>
  <si>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</si>
  <si>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</si>
  <si>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</si>
  <si>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</si>
  <si>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</si>
  <si>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</si>
  <si>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</si>
  <si>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</si>
  <si>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</si>
  <si>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</si>
  <si>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</si>
  <si>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</si>
  <si>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</si>
  <si>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</si>
  <si>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</si>
  <si>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</si>
  <si>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</si>
  <si>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</si>
  <si>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</si>
  <si>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</si>
  <si>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</si>
  <si>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</si>
  <si>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</si>
  <si>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</si>
  <si>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</si>
  <si>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</si>
  <si>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</si>
  <si>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</si>
  <si>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</si>
  <si>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</si>
  <si>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</si>
  <si>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</si>
  <si>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</si>
  <si>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</si>
  <si>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</si>
  <si>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</si>
  <si>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</si>
  <si>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</si>
  <si>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</si>
  <si>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</si>
  <si>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</si>
  <si>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</si>
  <si>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</si>
  <si>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</si>
  <si>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</si>
  <si>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</si>
  <si>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</si>
  <si>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</si>
  <si>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</si>
  <si>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</si>
  <si>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</si>
  <si>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</si>
  <si>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</si>
  <si>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</si>
  <si>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</si>
  <si>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</si>
  <si>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</si>
  <si>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</si>
  <si>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</si>
  <si>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</si>
  <si>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</si>
  <si>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</si>
  <si>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</si>
  <si>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</si>
  <si>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</si>
  <si>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</si>
  <si>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</si>
  <si>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</si>
  <si>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</si>
  <si>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</si>
  <si>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</si>
  <si>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</si>
  <si>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</si>
  <si>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</si>
  <si>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</si>
  <si>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</si>
  <si>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</si>
  <si>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</si>
  <si>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</si>
  <si>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</si>
  <si>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</si>
  <si>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</si>
  <si>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</si>
  <si>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</si>
  <si>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</si>
  <si>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</si>
  <si>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</si>
  <si>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</si>
  <si>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</si>
  <si>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</si>
  <si>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</si>
  <si>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</si>
  <si>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</si>
  <si>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</si>
  <si>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</si>
  <si>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</si>
  <si>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</si>
  <si>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</si>
  <si>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</si>
  <si>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</si>
  <si>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</si>
  <si>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</si>
  <si>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</si>
  <si>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</si>
  <si>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</si>
  <si>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</si>
  <si>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</si>
  <si>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</si>
  <si>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</si>
  <si>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</si>
  <si>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</si>
  <si>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</si>
  <si>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</si>
  <si>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</si>
  <si>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</si>
  <si>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</si>
  <si>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</si>
  <si>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</si>
  <si>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</si>
  <si>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</si>
  <si>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</si>
  <si>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</si>
  <si>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</si>
  <si>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</si>
  <si>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</si>
  <si>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</si>
  <si>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</si>
  <si>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</si>
  <si>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</si>
  <si>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</si>
  <si>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</si>
  <si>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</si>
  <si>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</si>
  <si>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</si>
  <si>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</si>
  <si>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</si>
  <si>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</si>
  <si>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</si>
  <si>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</si>
  <si>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</si>
  <si>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</si>
  <si>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</si>
  <si>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</si>
  <si>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</si>
  <si>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</si>
  <si>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</si>
  <si>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</si>
  <si>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</si>
  <si>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</si>
  <si>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</si>
  <si>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</si>
  <si>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</si>
  <si>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</si>
  <si>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</si>
  <si>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</si>
  <si>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</si>
  <si>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</si>
  <si>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</si>
  <si>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</si>
  <si>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</si>
  <si>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</si>
  <si>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</si>
  <si>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</si>
  <si>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</si>
  <si>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</si>
  <si>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</si>
  <si>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</si>
  <si>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</si>
  <si>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</si>
  <si>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</si>
  <si>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</si>
  <si>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</si>
  <si>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</si>
  <si>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</si>
  <si>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</si>
  <si>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</si>
  <si>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</si>
  <si>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</si>
  <si>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</si>
  <si>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</si>
  <si>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</si>
  <si>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</si>
  <si>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</si>
  <si>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</si>
  <si>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</si>
  <si>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</si>
  <si>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</si>
  <si>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</si>
  <si>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</si>
  <si>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</si>
  <si>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</si>
  <si>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</si>
  <si>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</si>
  <si>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</si>
  <si>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</si>
  <si>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</si>
  <si>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</si>
  <si>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</si>
  <si>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</si>
  <si>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</si>
  <si>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</si>
  <si>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</si>
  <si>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</si>
  <si>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</si>
  <si>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</si>
  <si>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</si>
  <si>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</si>
  <si>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</si>
  <si>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</si>
  <si>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</si>
  <si>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</si>
  <si>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</si>
  <si>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</si>
  <si>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</si>
  <si>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</si>
  <si>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</si>
  <si>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</si>
  <si>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</si>
  <si>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</si>
  <si>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</si>
  <si>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</si>
  <si>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</si>
  <si>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</si>
  <si>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</si>
  <si>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</si>
  <si>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</si>
  <si>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</si>
  <si>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</si>
  <si>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</si>
  <si>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</si>
  <si>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</si>
  <si>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</si>
  <si>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</si>
  <si>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</si>
  <si>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</si>
  <si>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</si>
  <si>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</si>
  <si>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</si>
  <si>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</si>
  <si>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</si>
  <si>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</si>
  <si>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</si>
  <si>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</si>
  <si>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</si>
  <si>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</si>
  <si>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</si>
  <si>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</si>
  <si>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</si>
  <si>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</si>
  <si>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</si>
  <si>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</si>
  <si>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</si>
  <si>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</si>
  <si>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</si>
  <si>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</si>
  <si>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</si>
  <si>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</si>
  <si>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</si>
  <si>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</si>
  <si>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</si>
  <si>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</si>
  <si>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</si>
  <si>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</si>
  <si>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</si>
  <si>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</si>
  <si>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</si>
  <si>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</si>
  <si>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</si>
  <si>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</si>
  <si>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</si>
  <si>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</si>
  <si>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</si>
  <si>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</si>
  <si>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</si>
  <si>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</si>
  <si>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</si>
  <si>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</si>
  <si>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</si>
  <si>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</si>
  <si>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</si>
  <si>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</si>
  <si>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</si>
  <si>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</si>
  <si>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</si>
  <si>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</si>
  <si>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</si>
  <si>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</si>
  <si>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</si>
  <si>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</si>
  <si>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</si>
  <si>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</si>
  <si>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</si>
  <si>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</si>
  <si>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</si>
  <si>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</si>
  <si>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</si>
  <si>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</si>
  <si>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</si>
  <si>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</si>
  <si>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</si>
  <si>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</si>
  <si>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</si>
  <si>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</si>
  <si>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</si>
  <si>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</si>
  <si>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</si>
  <si>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</si>
  <si>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</si>
  <si>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</si>
  <si>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</si>
  <si>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</si>
  <si>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</si>
  <si>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</si>
  <si>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</si>
  <si>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</si>
  <si>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</si>
  <si>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</si>
  <si>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</si>
  <si>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</si>
  <si>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</si>
  <si>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</si>
  <si>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</si>
  <si>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</si>
  <si>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</si>
  <si>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</si>
  <si>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</si>
  <si>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</si>
  <si>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</si>
  <si>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</si>
  <si>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</si>
  <si>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</si>
  <si>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</si>
  <si>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</si>
  <si>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</si>
  <si>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</si>
  <si>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</si>
  <si>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</si>
  <si>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</si>
  <si>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</si>
  <si>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</si>
  <si>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</si>
  <si>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</si>
  <si>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</si>
  <si>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</si>
  <si>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</si>
  <si>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</si>
  <si>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</si>
  <si>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</si>
  <si>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</si>
  <si>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</si>
  <si>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</si>
  <si>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</si>
  <si>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</si>
  <si>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</si>
  <si>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</si>
  <si>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</si>
  <si>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</si>
  <si>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</si>
  <si>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</si>
  <si>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</si>
  <si>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</si>
  <si>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</si>
  <si>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</si>
  <si>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</si>
  <si>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</si>
  <si>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</si>
  <si>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</si>
  <si>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</si>
  <si>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</si>
  <si>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</si>
  <si>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</si>
  <si>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</si>
  <si>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</si>
  <si>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</si>
  <si>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</si>
  <si>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</si>
  <si>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</si>
  <si>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</si>
  <si>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</si>
  <si>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</si>
  <si>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</si>
  <si>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</si>
  <si>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</si>
  <si>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</si>
  <si>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</si>
  <si>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</si>
  <si>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</si>
  <si>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</si>
  <si>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</si>
  <si>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</si>
  <si>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</si>
  <si>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</si>
  <si>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</si>
  <si>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</si>
  <si>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</si>
  <si>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</si>
  <si>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</si>
  <si>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</si>
  <si>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</si>
  <si>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</si>
  <si>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</si>
  <si>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</si>
  <si>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</si>
  <si>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</si>
  <si>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</si>
  <si>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</si>
  <si>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</si>
  <si>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</si>
  <si>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</si>
  <si>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</si>
  <si>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</si>
  <si>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</si>
  <si>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</si>
  <si>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</si>
  <si>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</si>
  <si>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</si>
  <si>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</si>
  <si>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</si>
  <si>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</si>
  <si>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</si>
  <si>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</si>
  <si>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</si>
  <si>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</si>
  <si>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</si>
  <si>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</si>
  <si>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</si>
  <si>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</si>
  <si>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</si>
  <si>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</si>
  <si>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</si>
  <si>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</si>
  <si>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</si>
  <si>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</si>
  <si>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</si>
  <si>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</si>
  <si>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</si>
  <si>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</si>
  <si>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</si>
  <si>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</si>
  <si>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</si>
  <si>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</si>
  <si>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</si>
  <si>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</si>
  <si>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</si>
  <si>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</si>
  <si>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</si>
  <si>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</si>
  <si>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</si>
  <si>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</si>
  <si>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</si>
  <si>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</si>
  <si>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</si>
  <si>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</si>
  <si>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</si>
  <si>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</si>
  <si>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</si>
  <si>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</si>
  <si>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</si>
  <si>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</si>
  <si>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</si>
  <si>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</si>
  <si>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</si>
  <si>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</si>
  <si>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</si>
  <si>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</si>
  <si>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</si>
  <si>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</si>
  <si>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</si>
  <si>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</si>
  <si>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</si>
  <si>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</si>
  <si>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</si>
  <si>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</si>
  <si>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</si>
  <si>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</si>
  <si>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</si>
  <si>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</si>
  <si>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</si>
  <si>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</si>
  <si>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</si>
  <si>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</si>
  <si>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</si>
  <si>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</si>
  <si>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</si>
  <si>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</si>
  <si>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</si>
  <si>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</si>
  <si>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</si>
  <si>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</si>
  <si>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</si>
  <si>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</si>
  <si>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</si>
  <si>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</si>
  <si>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</si>
  <si>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</si>
  <si>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</si>
  <si>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</si>
  <si>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</si>
  <si>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</si>
  <si>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</si>
  <si>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</si>
  <si>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</si>
  <si>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</si>
  <si>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</si>
  <si>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</si>
  <si>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</si>
  <si>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</si>
  <si>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</si>
  <si>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</si>
  <si>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</si>
  <si>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</si>
  <si>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</si>
  <si>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</si>
  <si>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</si>
  <si>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</si>
  <si>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</si>
  <si>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</si>
  <si>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</si>
  <si>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</si>
  <si>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</si>
  <si>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</si>
  <si>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</si>
  <si>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</si>
  <si>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</si>
  <si>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</si>
  <si>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</si>
  <si>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</si>
  <si>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</si>
  <si>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</si>
  <si>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</si>
  <si>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</si>
  <si>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</si>
  <si>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</si>
  <si>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</si>
  <si>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</si>
  <si>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</si>
  <si>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</si>
  <si>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</si>
  <si>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</si>
  <si>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</si>
  <si>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</si>
  <si>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</si>
  <si>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</si>
  <si>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</si>
  <si>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</si>
  <si>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</si>
  <si>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</si>
  <si>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</si>
  <si>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</si>
  <si>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</si>
  <si>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</si>
  <si>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</si>
  <si>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</si>
  <si>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</si>
  <si>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</si>
  <si>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</si>
  <si>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</si>
  <si>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</si>
  <si>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</si>
  <si>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</si>
  <si>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</si>
  <si>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</si>
  <si>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</si>
  <si>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</si>
  <si>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</si>
  <si>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</si>
  <si>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</si>
  <si>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</si>
  <si>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</si>
  <si>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</si>
  <si>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</si>
  <si>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</si>
  <si>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</si>
  <si>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</si>
  <si>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</si>
  <si>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</si>
  <si>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</si>
  <si>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</si>
  <si>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</si>
  <si>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</si>
  <si>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</si>
  <si>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</si>
  <si>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</si>
  <si>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</si>
  <si>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</si>
  <si>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</si>
  <si>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</si>
  <si>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</si>
  <si>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</si>
  <si>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</si>
  <si>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</si>
  <si>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</si>
  <si>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</si>
  <si>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</si>
  <si>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</si>
  <si>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</si>
  <si>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</si>
  <si>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</si>
  <si>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</si>
  <si>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</si>
  <si>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</si>
  <si>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</si>
  <si>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</si>
  <si>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</si>
  <si>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</si>
  <si>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</si>
  <si>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</si>
  <si>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</si>
  <si>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</si>
  <si>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</si>
  <si>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</si>
  <si>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</si>
  <si>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</si>
  <si>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</si>
  <si>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</si>
  <si>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</si>
  <si>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</si>
  <si>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</si>
  <si>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</si>
  <si>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</si>
  <si>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</si>
  <si>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</si>
  <si>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</si>
  <si>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</si>
  <si>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</si>
  <si>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</si>
  <si>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</si>
  <si>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</si>
  <si>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</si>
  <si>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</si>
  <si>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</si>
  <si>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</si>
  <si>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</si>
  <si>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</si>
  <si>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</si>
  <si>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</si>
  <si>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</si>
  <si>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</si>
  <si>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</si>
  <si>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</si>
  <si>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</si>
  <si>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</si>
  <si>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</si>
  <si>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</si>
  <si>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</si>
  <si>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</si>
  <si>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</si>
  <si>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</si>
  <si>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</si>
  <si>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</si>
  <si>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</si>
  <si>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</si>
  <si>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</si>
  <si>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</si>
  <si>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</si>
  <si>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</si>
  <si>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</si>
  <si>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</si>
  <si>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</si>
  <si>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</si>
  <si>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</si>
  <si>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</si>
  <si>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</si>
  <si>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</si>
  <si>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</si>
  <si>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</si>
  <si>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</si>
  <si>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</si>
  <si>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</si>
  <si>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</si>
  <si>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</si>
  <si>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</si>
  <si>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</si>
  <si>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</si>
  <si>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</si>
  <si>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</si>
  <si>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</si>
  <si>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</si>
  <si>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</si>
  <si>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</si>
  <si>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</si>
  <si>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</si>
  <si>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</si>
  <si>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</si>
  <si>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</si>
  <si>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</si>
  <si>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</si>
  <si>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</si>
  <si>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</si>
  <si>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</si>
  <si>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</si>
  <si>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</si>
  <si>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</si>
  <si>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</si>
  <si>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</si>
  <si>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</si>
  <si>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</si>
  <si>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</si>
  <si>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</si>
  <si>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</si>
  <si>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</si>
  <si>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</si>
  <si>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</si>
  <si>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</si>
  <si>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</si>
  <si>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</si>
  <si>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</si>
  <si>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</si>
  <si>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</si>
  <si>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</si>
  <si>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</si>
  <si>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</si>
  <si>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</si>
  <si>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</si>
  <si>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</si>
  <si>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</si>
  <si>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</si>
  <si>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</si>
  <si>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</si>
  <si>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</si>
  <si>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</si>
  <si>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</si>
  <si>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</si>
  <si>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</si>
  <si>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</si>
  <si>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</si>
  <si>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</si>
  <si>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</si>
  <si>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</si>
  <si>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</si>
  <si>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</si>
  <si>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</si>
  <si>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</si>
  <si>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</si>
  <si>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</si>
  <si>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</si>
  <si>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</si>
  <si>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</si>
  <si>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</si>
  <si>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</si>
  <si>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</si>
  <si>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</si>
  <si>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</si>
  <si>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</si>
  <si>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</si>
  <si>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</si>
  <si>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</si>
  <si>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</si>
  <si>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</si>
  <si>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</si>
  <si>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</si>
  <si>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</si>
  <si>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</si>
  <si>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</si>
  <si>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</si>
  <si>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</si>
  <si>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</si>
  <si>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</si>
  <si>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</si>
  <si>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</si>
  <si>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</si>
  <si>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</si>
  <si>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</si>
  <si>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</si>
  <si>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</si>
  <si>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</si>
  <si>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</si>
  <si>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</si>
  <si>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</si>
  <si>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</si>
  <si>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</si>
  <si>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</si>
  <si>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</si>
  <si>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</si>
  <si>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</si>
  <si>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</si>
  <si>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</si>
  <si>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</si>
  <si>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</si>
  <si>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</si>
  <si>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</si>
  <si>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</si>
  <si>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</si>
  <si>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</si>
  <si>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</si>
  <si>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</si>
  <si>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</si>
  <si>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</si>
  <si>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</si>
  <si>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</si>
  <si>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</si>
  <si>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</si>
  <si>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</si>
  <si>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</si>
  <si>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</si>
  <si>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</si>
  <si>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</si>
  <si>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</si>
  <si>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</si>
  <si>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</si>
  <si>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</si>
  <si>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</si>
  <si>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</si>
  <si>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</si>
  <si>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</si>
  <si>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</si>
  <si>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</si>
  <si>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</si>
  <si>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</si>
  <si>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</si>
  <si>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</si>
  <si>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</si>
  <si>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</si>
  <si>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</si>
  <si>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</si>
  <si>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</si>
  <si>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</si>
  <si>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</si>
  <si>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</si>
  <si>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</si>
  <si>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</si>
  <si>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</si>
  <si>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</si>
  <si>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</si>
  <si>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</si>
  <si>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</si>
  <si>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</si>
  <si>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</si>
  <si>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</si>
  <si>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</si>
  <si>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</si>
  <si>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</si>
  <si>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</si>
  <si>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</si>
  <si>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</si>
  <si>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</si>
  <si>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</si>
  <si>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</si>
  <si>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</si>
  <si>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</si>
  <si>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</si>
  <si>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</si>
  <si>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</si>
  <si>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</si>
  <si>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</si>
  <si>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</si>
  <si>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</si>
  <si>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</si>
  <si>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</si>
  <si>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</si>
  <si>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</si>
  <si>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</si>
  <si>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</si>
  <si>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</si>
  <si>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</si>
  <si>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</si>
  <si>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</si>
  <si>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</si>
  <si>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</si>
  <si>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</si>
  <si>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</si>
  <si>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</si>
  <si>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</si>
  <si>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</si>
  <si>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</si>
  <si>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</si>
  <si>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</si>
  <si>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</si>
  <si>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</si>
  <si>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</si>
  <si>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</si>
  <si>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</si>
  <si>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</si>
  <si>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</si>
  <si>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</si>
  <si>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</si>
  <si>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</si>
  <si>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</si>
  <si>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</si>
  <si>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</si>
  <si>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</si>
  <si>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</si>
  <si>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</si>
  <si>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</si>
  <si>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</si>
  <si>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</si>
  <si>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</si>
  <si>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</si>
  <si>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</si>
  <si>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</si>
  <si>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</si>
  <si>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</si>
  <si>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</si>
  <si>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</si>
  <si>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</si>
  <si>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</si>
  <si>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</si>
  <si>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</si>
  <si>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</si>
  <si>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</si>
  <si>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</si>
  <si>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</si>
  <si>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</si>
  <si>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</si>
  <si>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</si>
  <si>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</si>
  <si>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</si>
  <si>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</si>
  <si>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</si>
  <si>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</si>
  <si>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</si>
  <si>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</si>
  <si>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</si>
  <si>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</si>
  <si>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</si>
  <si>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</si>
  <si>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</si>
  <si>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</si>
  <si>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</si>
  <si>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</si>
  <si>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</si>
  <si>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</si>
  <si>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</si>
  <si>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</si>
  <si>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</si>
  <si>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</si>
  <si>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</si>
  <si>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</si>
  <si>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</si>
  <si>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</si>
  <si>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</si>
  <si>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</si>
  <si>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</si>
  <si>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</si>
  <si>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</si>
  <si>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</si>
  <si>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</si>
  <si>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</si>
  <si>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</si>
  <si>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</si>
  <si>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</si>
  <si>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</si>
  <si>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</si>
  <si>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</si>
  <si>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</si>
  <si>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</si>
  <si>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</si>
  <si>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</si>
  <si>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</si>
  <si>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</si>
  <si>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</si>
  <si>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</si>
  <si>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</si>
  <si>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</si>
  <si>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</si>
  <si>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</si>
  <si>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</si>
  <si>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</si>
  <si>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</si>
  <si>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</si>
  <si>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</si>
  <si>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</si>
  <si>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</si>
  <si>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</si>
  <si>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</si>
  <si>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</si>
  <si>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</si>
  <si>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</si>
  <si>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</si>
  <si>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</si>
  <si>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</si>
  <si>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</si>
  <si>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</si>
  <si>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</si>
  <si>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</si>
  <si>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</si>
  <si>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</si>
  <si>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</si>
  <si>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</si>
  <si>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</si>
  <si>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</si>
  <si>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</si>
  <si>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</si>
  <si>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</si>
  <si>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</si>
  <si>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</si>
  <si>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</si>
  <si>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</si>
  <si>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</si>
  <si>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</si>
  <si>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</si>
  <si>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</si>
  <si>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</si>
  <si>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</si>
  <si>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</si>
  <si>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</si>
  <si>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</si>
  <si>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</si>
  <si>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</si>
  <si>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</si>
  <si>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</si>
  <si>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</si>
  <si>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</si>
  <si>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</si>
  <si>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</si>
  <si>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</si>
  <si>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</si>
  <si>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</si>
  <si>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</si>
  <si>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</si>
  <si>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</si>
  <si>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</si>
  <si>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</si>
  <si>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</si>
  <si>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</si>
  <si>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</si>
  <si>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</si>
  <si>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</si>
  <si>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</si>
  <si>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</si>
  <si>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</si>
  <si>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</si>
  <si>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</si>
  <si>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</si>
  <si>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</si>
  <si>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</si>
  <si>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</si>
  <si>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</si>
  <si>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</si>
  <si>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</si>
  <si>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</si>
  <si>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</si>
  <si>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</si>
  <si>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</si>
  <si>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</si>
  <si>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</si>
  <si>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</si>
  <si>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</si>
  <si>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</si>
  <si>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</si>
  <si>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</si>
  <si>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</si>
  <si>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</si>
  <si>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</si>
  <si>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</si>
  <si>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</si>
  <si>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</si>
  <si>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</si>
  <si>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</si>
  <si>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</si>
  <si>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</si>
  <si>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</si>
  <si>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</si>
  <si>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</si>
  <si>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</si>
  <si>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</si>
  <si>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</si>
  <si>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</si>
  <si>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</si>
  <si>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</si>
  <si>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</si>
  <si>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</si>
  <si>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</si>
  <si>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</si>
  <si>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</si>
  <si>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</si>
  <si>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</si>
  <si>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</si>
  <si>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</si>
  <si>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</si>
  <si>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</si>
  <si>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</si>
  <si>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</si>
  <si>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</si>
  <si>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</si>
  <si>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</si>
  <si>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</si>
  <si>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</si>
  <si>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</si>
  <si>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</si>
  <si>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</si>
  <si>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</si>
  <si>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</si>
  <si>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</si>
  <si>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</si>
  <si>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</si>
  <si>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</si>
  <si>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</si>
  <si>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</si>
  <si>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</si>
  <si>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</si>
  <si>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</si>
  <si>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</si>
  <si>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</si>
  <si>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</si>
  <si>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</si>
  <si>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</si>
  <si>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</si>
  <si>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</si>
  <si>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</si>
  <si>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</si>
  <si>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</si>
  <si>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</si>
  <si>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</si>
  <si>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</si>
  <si>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</si>
  <si>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</si>
  <si>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</si>
  <si>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</si>
  <si>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</si>
  <si>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</si>
  <si>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</si>
  <si>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</si>
  <si>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</si>
  <si>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</si>
  <si>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</si>
  <si>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</si>
  <si>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</si>
  <si>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</si>
  <si>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</si>
  <si>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</si>
  <si>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</si>
  <si>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</si>
  <si>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</si>
  <si>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</si>
  <si>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</si>
  <si>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</si>
  <si>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</si>
  <si>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</si>
  <si>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</si>
  <si>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</si>
  <si>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</si>
  <si>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</si>
  <si>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</si>
  <si>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</si>
  <si>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</si>
  <si>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</si>
  <si>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</si>
  <si>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</si>
  <si>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</si>
  <si>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</si>
  <si>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</si>
  <si>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</si>
  <si>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</si>
  <si>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</si>
  <si>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</si>
  <si>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</si>
  <si>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</si>
  <si>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</si>
  <si>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</si>
  <si>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</si>
  <si>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</si>
  <si>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</si>
  <si>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</si>
  <si>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</si>
  <si>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</si>
  <si>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</si>
  <si>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</si>
  <si>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</si>
  <si>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</si>
  <si>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</si>
  <si>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</si>
  <si>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</si>
  <si>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</si>
  <si>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</si>
  <si>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</si>
  <si>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</si>
  <si>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</si>
  <si>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</si>
  <si>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</si>
  <si>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</si>
  <si>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</si>
  <si>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</si>
  <si>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</si>
  <si>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</si>
  <si>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</si>
  <si>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</si>
  <si>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</si>
  <si>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</si>
  <si>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</si>
  <si>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</si>
  <si>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</si>
  <si>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</si>
  <si>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</si>
  <si>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</si>
  <si>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</si>
  <si>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</si>
  <si>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</si>
  <si>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</si>
  <si>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</si>
  <si>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</si>
  <si>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</si>
  <si>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</si>
  <si>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</si>
  <si>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</si>
  <si>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</si>
  <si>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</si>
  <si>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</si>
  <si>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</si>
  <si>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</si>
  <si>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</si>
  <si>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</si>
  <si>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</si>
  <si>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</si>
  <si>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</si>
  <si>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</si>
  <si>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</si>
  <si>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</si>
  <si>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</si>
  <si>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</si>
  <si>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</si>
  <si>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</si>
  <si>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</si>
  <si>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</si>
  <si>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</si>
  <si>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</si>
  <si>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</si>
  <si>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</si>
  <si>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</si>
  <si>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</si>
  <si>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</si>
  <si>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</si>
  <si>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</si>
  <si>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</si>
  <si>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</si>
  <si>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</si>
  <si>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</si>
  <si>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</si>
  <si>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</si>
  <si>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</si>
  <si>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</si>
  <si>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</si>
  <si>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</si>
  <si>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</si>
  <si>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</si>
  <si>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</si>
  <si>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</si>
  <si>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</si>
  <si>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</si>
  <si>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</si>
  <si>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</si>
  <si>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</si>
  <si>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</si>
  <si>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</si>
  <si>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</si>
  <si>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</si>
  <si>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</si>
  <si>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</si>
  <si>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</si>
  <si>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</si>
  <si>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</si>
  <si>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</si>
  <si>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</si>
  <si>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</si>
  <si>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</si>
  <si>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</si>
  <si>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</si>
  <si>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</si>
  <si>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</si>
  <si>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</si>
  <si>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</si>
  <si>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</si>
  <si>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</si>
  <si>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</si>
  <si>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</si>
  <si>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</si>
  <si>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</si>
  <si>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</si>
  <si>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</si>
  <si>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</si>
  <si>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</si>
  <si>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</si>
  <si>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</si>
  <si>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</si>
  <si>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</si>
  <si>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</si>
  <si>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</si>
  <si>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</si>
  <si>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</si>
  <si>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</si>
  <si>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</si>
  <si>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</si>
  <si>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</si>
  <si>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</si>
  <si>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</si>
  <si>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</si>
  <si>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</si>
  <si>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</si>
  <si>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</si>
  <si>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</si>
  <si>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</si>
  <si>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</si>
  <si>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</si>
  <si>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</si>
  <si>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</si>
  <si>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</si>
  <si>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</si>
  <si>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</si>
  <si>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</si>
  <si>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</si>
  <si>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</si>
  <si>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</si>
  <si>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</si>
  <si>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</si>
  <si>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</si>
  <si>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</si>
  <si>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</si>
  <si>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</si>
  <si>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</si>
  <si>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</si>
  <si>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</si>
  <si>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</si>
  <si>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</si>
  <si>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</si>
  <si>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</si>
  <si>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</si>
  <si>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</si>
  <si>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</si>
  <si>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</si>
  <si>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</si>
  <si>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</si>
  <si>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</si>
  <si>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</si>
  <si>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</si>
  <si>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</si>
  <si>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</si>
  <si>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</si>
  <si>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</si>
  <si>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</si>
  <si>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</si>
  <si>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</si>
  <si>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</si>
  <si>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</si>
  <si>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</si>
  <si>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</si>
  <si>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</si>
  <si>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</si>
  <si>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</si>
  <si>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</si>
  <si>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</si>
  <si>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</si>
  <si>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</si>
  <si>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</si>
  <si>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</si>
  <si>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</si>
  <si>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</si>
  <si>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</si>
  <si>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</si>
  <si>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</si>
  <si>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</si>
  <si>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</si>
  <si>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</si>
  <si>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</si>
  <si>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</si>
  <si>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</si>
  <si>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</si>
  <si>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</si>
  <si>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</si>
  <si>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</si>
  <si>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</si>
  <si>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</si>
  <si>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</si>
  <si>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</si>
  <si>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</si>
  <si>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</si>
  <si>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</si>
  <si>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</si>
  <si>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</si>
  <si>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</si>
  <si>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</si>
  <si>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</si>
  <si>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</si>
  <si>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</si>
  <si>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</si>
  <si>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</si>
  <si>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</si>
  <si>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</si>
  <si>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</si>
  <si>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</si>
  <si>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</si>
  <si>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</si>
  <si>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</si>
  <si>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</si>
  <si>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</si>
  <si>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</si>
  <si>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</si>
  <si>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</si>
  <si>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</si>
  <si>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</si>
  <si>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</si>
  <si>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</si>
  <si>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</si>
  <si>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</si>
  <si>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</si>
  <si>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</si>
  <si>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</si>
  <si>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</si>
  <si>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</si>
  <si>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</si>
  <si>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</si>
  <si>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</si>
  <si>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</si>
  <si>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</si>
  <si>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</si>
  <si>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</si>
  <si>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</si>
  <si>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</si>
  <si>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</si>
  <si>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</si>
  <si>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</si>
  <si>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</si>
  <si>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</si>
  <si>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</si>
  <si>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</si>
  <si>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</si>
  <si>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</si>
  <si>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</si>
  <si>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</si>
  <si>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</si>
  <si>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</si>
  <si>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</si>
  <si>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</si>
  <si>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</si>
  <si>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</si>
  <si>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</si>
  <si>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</si>
  <si>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</si>
  <si>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</si>
  <si>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</si>
  <si>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</si>
  <si>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</si>
  <si>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</si>
  <si>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</si>
  <si>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</si>
  <si>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</si>
  <si>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</si>
  <si>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</si>
  <si>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</si>
  <si>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</si>
  <si>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</si>
  <si>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</si>
  <si>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</si>
  <si>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</si>
  <si>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</si>
  <si>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</si>
  <si>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</si>
  <si>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</si>
  <si>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</si>
  <si>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</si>
  <si>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</si>
  <si>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</si>
  <si>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</si>
  <si>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</si>
  <si>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</si>
  <si>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</si>
  <si>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</si>
  <si>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</si>
  <si>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</si>
  <si>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</si>
  <si>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</si>
  <si>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</si>
  <si>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</si>
  <si>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</si>
  <si>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</si>
  <si>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</si>
  <si>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</si>
  <si>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</si>
  <si>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</si>
  <si>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</si>
  <si>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</si>
  <si>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</si>
  <si>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</si>
  <si>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</si>
  <si>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</si>
  <si>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</si>
  <si>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</si>
  <si>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</si>
  <si>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</si>
  <si>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</si>
  <si>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</si>
  <si>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</si>
  <si>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</si>
  <si>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</si>
  <si>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</si>
  <si>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</si>
  <si>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</si>
  <si>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</si>
  <si>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</si>
  <si>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</si>
  <si>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</si>
  <si>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</si>
  <si>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</si>
  <si>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</si>
  <si>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</si>
  <si>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</si>
  <si>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</si>
  <si>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</si>
  <si>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</si>
  <si>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</si>
  <si>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</si>
  <si>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</si>
  <si>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</si>
  <si>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</si>
  <si>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</si>
  <si>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</si>
  <si>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</si>
  <si>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</si>
  <si>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</si>
  <si>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</si>
  <si>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</si>
  <si>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</si>
  <si>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</si>
  <si>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</si>
  <si>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</si>
  <si>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</si>
  <si>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</si>
  <si>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</si>
  <si>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</si>
  <si>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</si>
  <si>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</si>
  <si>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</si>
  <si>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</si>
  <si>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</si>
  <si>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</si>
  <si>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</si>
  <si>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</si>
  <si>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</si>
  <si>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</si>
  <si>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</si>
  <si>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</si>
  <si>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</si>
  <si>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</si>
  <si>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</si>
  <si>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</si>
  <si>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</si>
  <si>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</si>
  <si>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</si>
  <si>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</si>
  <si>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</si>
  <si>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</si>
  <si>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</si>
  <si>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</si>
  <si>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</si>
  <si>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</si>
  <si>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</si>
  <si>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</si>
  <si>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</si>
  <si>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</si>
  <si>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</si>
  <si>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</si>
  <si>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</si>
  <si>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</si>
  <si>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</si>
  <si>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</si>
  <si>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</si>
  <si>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</si>
  <si>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</si>
  <si>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</si>
  <si>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</si>
  <si>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</si>
  <si>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</si>
  <si>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</si>
  <si>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</si>
  <si>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</si>
  <si>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</si>
  <si>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</si>
  <si>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</si>
  <si>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</si>
  <si>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</si>
  <si>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</si>
  <si>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</si>
  <si>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</si>
  <si>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</si>
  <si>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</si>
  <si>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</si>
  <si>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</si>
  <si>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</si>
  <si>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</si>
  <si>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</si>
  <si>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</si>
  <si>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</si>
  <si>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</si>
  <si>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</si>
  <si>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</si>
  <si>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</si>
  <si>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</si>
  <si>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</si>
  <si>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</si>
  <si>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</si>
  <si>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</si>
  <si>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</si>
  <si>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</si>
  <si>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</si>
  <si>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</si>
  <si>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</si>
  <si>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</si>
  <si>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</si>
  <si>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</si>
  <si>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</si>
  <si>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</si>
  <si>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</si>
  <si>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</si>
  <si>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</si>
  <si>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</si>
  <si>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</si>
  <si>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</si>
  <si>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</si>
  <si>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</si>
  <si>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</si>
  <si>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</si>
  <si>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</si>
  <si>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</si>
  <si>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</si>
  <si>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</si>
  <si>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</si>
  <si>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</si>
  <si>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</si>
  <si>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</si>
  <si>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</si>
  <si>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</si>
  <si>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</si>
  <si>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</si>
  <si>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</si>
  <si>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</si>
  <si>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</si>
  <si>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</si>
  <si>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</si>
  <si>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</si>
  <si>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</si>
  <si>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</si>
  <si>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</si>
  <si>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</si>
  <si>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</si>
  <si>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</si>
  <si>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</si>
  <si>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</si>
  <si>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</si>
  <si>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</si>
  <si>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</si>
  <si>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</si>
  <si>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</si>
  <si>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</si>
  <si>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</si>
  <si>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</si>
  <si>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</si>
  <si>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</si>
  <si>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</si>
  <si>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</si>
  <si>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</si>
  <si>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</si>
  <si>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</si>
  <si>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</si>
  <si>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</si>
  <si>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</si>
  <si>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</si>
  <si>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</si>
  <si>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</si>
  <si>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</si>
  <si>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</si>
  <si>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</si>
  <si>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</si>
  <si>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</si>
  <si>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</si>
  <si>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</si>
  <si>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</si>
  <si>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</si>
  <si>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</si>
  <si>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</si>
  <si>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</si>
  <si>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</si>
  <si>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</si>
  <si>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</si>
  <si>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</si>
  <si>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</si>
  <si>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</si>
  <si>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</si>
  <si>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</si>
  <si>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</si>
  <si>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</si>
  <si>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</si>
  <si>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</si>
  <si>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</si>
  <si>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</si>
  <si>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</si>
  <si>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</si>
  <si>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</si>
  <si>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</si>
  <si>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</si>
  <si>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</si>
  <si>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</si>
  <si>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</si>
  <si>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</si>
  <si>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</si>
  <si>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</si>
  <si>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</si>
  <si>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</si>
  <si>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</si>
  <si>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</si>
  <si>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</si>
  <si>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</si>
  <si>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</si>
  <si>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</si>
  <si>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</si>
  <si>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</si>
  <si>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</si>
  <si>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</si>
  <si>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</si>
  <si>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</si>
  <si>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</si>
  <si>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</si>
  <si>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</si>
  <si>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</si>
  <si>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</si>
  <si>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</si>
  <si>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</si>
  <si>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</si>
  <si>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</si>
  <si>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</si>
  <si>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</si>
  <si>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</si>
  <si>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</si>
  <si>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</si>
  <si>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</si>
  <si>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</si>
  <si>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</si>
  <si>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</si>
  <si>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</si>
  <si>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</si>
  <si>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</si>
  <si>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</si>
  <si>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</si>
  <si>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</si>
  <si>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</si>
  <si>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</si>
  <si>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</si>
  <si>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</si>
  <si>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</si>
  <si>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</si>
  <si>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</si>
  <si>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</si>
  <si>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</si>
  <si>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</si>
  <si>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</si>
  <si>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</si>
  <si>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</si>
  <si>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</si>
  <si>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</si>
  <si>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</si>
  <si>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</si>
  <si>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</si>
  <si>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</si>
  <si>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</si>
  <si>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</si>
  <si>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</si>
  <si>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</si>
  <si>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</si>
  <si>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</si>
  <si>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</si>
  <si>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</si>
  <si>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</si>
  <si>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</si>
  <si>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</si>
  <si>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</si>
  <si>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</si>
  <si>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</si>
  <si>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</si>
  <si>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</si>
  <si>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</si>
  <si>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</si>
  <si>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</si>
  <si>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</si>
  <si>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</si>
  <si>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</si>
  <si>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</si>
  <si>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</si>
  <si>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</si>
  <si>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</si>
  <si>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</si>
  <si>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</si>
  <si>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</si>
  <si>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</si>
  <si>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</si>
  <si>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</si>
  <si>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</si>
  <si>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</si>
  <si>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</si>
  <si>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</si>
  <si>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</si>
  <si>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</si>
  <si>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</si>
  <si>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</si>
  <si>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</si>
  <si>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</si>
  <si>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</si>
  <si>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</si>
  <si>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</si>
  <si>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</si>
  <si>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</si>
  <si>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</si>
  <si>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</si>
  <si>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</si>
  <si>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</si>
  <si>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</si>
  <si>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</si>
  <si>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</si>
  <si>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</si>
  <si>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</si>
  <si>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</si>
  <si>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</si>
  <si>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</si>
  <si>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</si>
  <si>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</si>
  <si>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</si>
  <si>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</si>
  <si>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</si>
  <si>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</si>
  <si>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</si>
  <si>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</si>
  <si>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</si>
  <si>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</si>
  <si>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</si>
  <si>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</si>
  <si>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</si>
  <si>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</si>
  <si>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</si>
  <si>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</si>
  <si>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</si>
  <si>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</si>
  <si>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</si>
  <si>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</si>
  <si>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</si>
  <si>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</si>
  <si>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</si>
  <si>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</si>
  <si>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</si>
  <si>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</si>
  <si>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</si>
  <si>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</si>
  <si>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</si>
  <si>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</si>
  <si>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</si>
  <si>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</si>
  <si>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</si>
  <si>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</si>
  <si>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</si>
  <si>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</si>
  <si>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</si>
  <si>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</si>
  <si>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</si>
  <si>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</si>
  <si>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</si>
  <si>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</si>
  <si>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</si>
  <si>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</si>
  <si>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</si>
  <si>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</si>
  <si>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</si>
  <si>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</si>
  <si>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</si>
  <si>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</si>
  <si>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</si>
  <si>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</si>
  <si>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</si>
  <si>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</si>
  <si>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</si>
  <si>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</si>
  <si>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</si>
  <si>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</si>
  <si>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</si>
  <si>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</si>
  <si>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</si>
  <si>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</si>
  <si>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</si>
  <si>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</si>
  <si>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</si>
  <si>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</si>
  <si>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</si>
  <si>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</si>
  <si>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</si>
  <si>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</si>
  <si>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</si>
  <si>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</si>
  <si>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</si>
  <si>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</si>
  <si>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</si>
  <si>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</si>
  <si>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</si>
  <si>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</si>
  <si>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</si>
  <si>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</si>
  <si>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</si>
  <si>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</si>
  <si>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</si>
  <si>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</si>
  <si>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</si>
  <si>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</si>
  <si>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</si>
  <si>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</si>
  <si>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</si>
  <si>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</si>
  <si>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</si>
  <si>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</si>
  <si>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</si>
  <si>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</si>
  <si>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</si>
  <si>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</si>
  <si>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</si>
  <si>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</si>
  <si>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</si>
  <si>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</si>
  <si>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</si>
  <si>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</si>
  <si>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</si>
  <si>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</si>
  <si>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</si>
  <si>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</si>
  <si>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</si>
  <si>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</si>
  <si>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</si>
  <si>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</si>
  <si>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</si>
  <si>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</si>
  <si>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</si>
  <si>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</si>
  <si>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</si>
  <si>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</si>
  <si>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</si>
  <si>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</si>
  <si>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</si>
  <si>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</si>
  <si>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</si>
  <si>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</si>
  <si>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</si>
  <si>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</si>
  <si>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</si>
  <si>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</si>
  <si>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</si>
  <si>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</si>
  <si>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</si>
  <si>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</si>
  <si>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</si>
  <si>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</si>
  <si>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</si>
  <si>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</si>
  <si>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</si>
  <si>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</si>
  <si>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</si>
  <si>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</si>
  <si>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</si>
  <si>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</si>
  <si>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</si>
  <si>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</si>
  <si>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</si>
  <si>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</si>
  <si>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</si>
  <si>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</si>
  <si>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</si>
  <si>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</si>
  <si>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</si>
  <si>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</si>
  <si>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</si>
  <si>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</si>
  <si>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</si>
  <si>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</si>
  <si>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</si>
  <si>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</si>
  <si>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</si>
  <si>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</si>
  <si>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</si>
  <si>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</si>
  <si>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</si>
  <si>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</si>
  <si>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</si>
  <si>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</si>
  <si>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</si>
  <si>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</si>
  <si>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</si>
  <si>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</si>
  <si>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</si>
  <si>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</si>
  <si>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</si>
  <si>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</si>
  <si>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</si>
  <si>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</si>
  <si>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</si>
  <si>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</si>
  <si>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</si>
  <si>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</si>
  <si>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</si>
  <si>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</si>
  <si>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</si>
  <si>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</si>
  <si>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</si>
  <si>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</si>
  <si>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</si>
  <si>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</si>
  <si>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</si>
  <si>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</si>
  <si>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</si>
  <si>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</si>
  <si>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</si>
  <si>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</si>
  <si>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</si>
  <si>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</si>
  <si>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</si>
  <si>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</si>
  <si>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</si>
  <si>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</si>
  <si>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</si>
  <si>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</si>
  <si>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</si>
  <si>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</si>
  <si>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</si>
  <si>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</si>
  <si>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</si>
  <si>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</si>
  <si>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</si>
  <si>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</si>
  <si>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</si>
  <si>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</si>
  <si>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</si>
  <si>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</si>
  <si>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</si>
  <si>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</si>
  <si>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</si>
  <si>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</si>
  <si>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</si>
  <si>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</si>
  <si>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</si>
  <si>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</si>
  <si>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</si>
  <si>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</si>
  <si>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</si>
  <si>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</si>
  <si>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</si>
  <si>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</si>
  <si>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</si>
  <si>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</si>
  <si>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</si>
  <si>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</si>
  <si>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</si>
  <si>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</si>
  <si>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</si>
  <si>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</si>
  <si>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</si>
  <si>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</si>
  <si>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</si>
  <si>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</si>
  <si>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</si>
  <si>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</si>
  <si>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</si>
  <si>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</si>
  <si>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</si>
  <si>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</si>
  <si>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</si>
  <si>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</si>
  <si>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</si>
  <si>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</si>
  <si>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</si>
  <si>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</si>
  <si>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</si>
  <si>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</si>
  <si>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</si>
  <si>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</si>
  <si>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</si>
  <si>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</si>
  <si>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</si>
  <si>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</si>
  <si>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</si>
  <si>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</si>
  <si>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</si>
  <si>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</si>
  <si>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</si>
  <si>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</si>
  <si>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</si>
  <si>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</si>
  <si>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</si>
  <si>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</si>
  <si>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</si>
  <si>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</si>
  <si>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</si>
  <si>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</si>
  <si>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</si>
  <si>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</si>
  <si>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</si>
  <si>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</si>
  <si>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</si>
  <si>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</si>
  <si>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</si>
  <si>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</si>
  <si>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</si>
  <si>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</si>
  <si>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</si>
  <si>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</si>
  <si>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</si>
  <si>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</si>
  <si>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</si>
  <si>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</si>
  <si>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</si>
  <si>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</si>
  <si>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</si>
  <si>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</si>
  <si>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</si>
  <si>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</si>
  <si>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</si>
  <si>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</si>
  <si>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</si>
  <si>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</si>
  <si>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</si>
  <si>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</si>
  <si>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</si>
  <si>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</si>
  <si>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</si>
  <si>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</si>
  <si>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</si>
  <si>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</si>
  <si>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</si>
  <si>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</si>
  <si>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</si>
  <si>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</si>
  <si>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</si>
  <si>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</si>
  <si>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</si>
  <si>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</si>
  <si>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</si>
  <si>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</si>
  <si>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</si>
  <si>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</si>
  <si>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</si>
  <si>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</si>
  <si>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</si>
  <si>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</si>
  <si>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</si>
  <si>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</si>
  <si>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</si>
  <si>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</si>
  <si>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</si>
  <si>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</si>
  <si>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</si>
  <si>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</si>
  <si>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</si>
  <si>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</si>
  <si>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</si>
  <si>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</si>
  <si>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</si>
  <si>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</si>
  <si>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</si>
  <si>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</si>
  <si>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</si>
  <si>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</si>
  <si>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</si>
  <si>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</si>
  <si>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</si>
  <si>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</si>
  <si>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</si>
  <si>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</si>
  <si>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</si>
  <si>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</si>
  <si>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</si>
  <si>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</si>
  <si>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</si>
  <si>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</si>
  <si>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</si>
  <si>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</si>
  <si>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</si>
  <si>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</si>
  <si>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</si>
  <si>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</si>
  <si>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</si>
  <si>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</si>
  <si>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</si>
  <si>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</si>
  <si>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</si>
  <si>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</si>
  <si>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</si>
  <si>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</si>
  <si>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</si>
  <si>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</si>
  <si>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</si>
  <si>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</si>
  <si>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</si>
  <si>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</si>
  <si>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</si>
  <si>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</si>
  <si>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</si>
  <si>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</si>
  <si>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</si>
  <si>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</si>
  <si>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</si>
  <si>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</si>
  <si>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</si>
  <si>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</si>
  <si>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</si>
  <si>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</si>
  <si>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</si>
  <si>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</si>
  <si>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</si>
  <si>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</si>
  <si>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</si>
  <si>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</si>
  <si>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</si>
  <si>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</si>
  <si>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</si>
  <si>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</si>
  <si>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</si>
  <si>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</si>
  <si>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</si>
  <si>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</si>
  <si>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</si>
  <si>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</si>
  <si>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</si>
  <si>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</si>
  <si>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</si>
  <si>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</si>
  <si>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</si>
  <si>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</si>
  <si>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</si>
  <si>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</si>
  <si>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</si>
  <si>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</si>
  <si>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</si>
  <si>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</si>
  <si>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</si>
  <si>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</si>
  <si>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</si>
  <si>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</si>
  <si>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</si>
  <si>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</si>
  <si>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</si>
  <si>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</si>
  <si>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</si>
  <si>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</si>
  <si>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</si>
  <si>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</si>
  <si>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</si>
  <si>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</si>
  <si>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</si>
  <si>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</si>
  <si>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</si>
  <si>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</si>
  <si>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</si>
  <si>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</si>
  <si>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</si>
  <si>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</si>
  <si>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</si>
  <si>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</si>
  <si>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</si>
  <si>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</si>
  <si>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</si>
  <si>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</si>
  <si>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</si>
  <si>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</si>
  <si>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</si>
  <si>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</si>
  <si>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</si>
  <si>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</si>
  <si>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</si>
  <si>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</si>
  <si>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</si>
  <si>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</si>
  <si>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</si>
  <si>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</si>
  <si>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</si>
  <si>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</si>
  <si>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</si>
  <si>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</si>
  <si>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</si>
  <si>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</si>
  <si>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</si>
  <si>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</si>
  <si>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</si>
  <si>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</si>
  <si>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</si>
  <si>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</si>
  <si>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</si>
  <si>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</si>
  <si>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</si>
  <si>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</si>
  <si>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</si>
  <si>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</si>
  <si>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</si>
  <si>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</si>
  <si>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</si>
  <si>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</si>
  <si>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</si>
  <si>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</si>
  <si>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</si>
  <si>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</si>
  <si>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</si>
  <si>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</si>
  <si>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</si>
  <si>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</si>
  <si>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</si>
  <si>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</si>
  <si>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</si>
  <si>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</si>
  <si>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</si>
  <si>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</si>
  <si>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</si>
  <si>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</si>
  <si>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</si>
  <si>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</si>
  <si>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</si>
  <si>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</si>
  <si>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</si>
  <si>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</si>
  <si>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</si>
  <si>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</si>
  <si>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</si>
  <si>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</si>
  <si>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</si>
  <si>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</si>
  <si>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</si>
  <si>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</si>
  <si>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</si>
  <si>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</si>
  <si>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</si>
  <si>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</si>
  <si>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</si>
  <si>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</si>
  <si>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</si>
  <si>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</si>
  <si>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</si>
  <si>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</si>
  <si>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</si>
  <si>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</si>
  <si>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</si>
  <si>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</si>
  <si>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</si>
  <si>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</si>
  <si>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</si>
  <si>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</si>
  <si>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</si>
  <si>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</si>
  <si>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</si>
  <si>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</si>
  <si>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</si>
  <si>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</si>
  <si>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</si>
  <si>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</si>
  <si>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</si>
  <si>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</si>
  <si>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</si>
  <si>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</si>
  <si>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</si>
  <si>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</si>
  <si>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</si>
  <si>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</si>
  <si>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</si>
  <si>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</si>
  <si>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</si>
  <si>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</si>
  <si>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</si>
  <si>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</si>
  <si>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</si>
  <si>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</si>
  <si>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</si>
  <si>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</si>
  <si>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</si>
  <si>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</si>
  <si>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</si>
  <si>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</si>
  <si>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</si>
  <si>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</si>
  <si>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</si>
  <si>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</si>
  <si>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</si>
  <si>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</si>
  <si>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</si>
  <si>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</si>
  <si>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</si>
  <si>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</si>
  <si>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</si>
  <si>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</si>
  <si>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</si>
  <si>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</si>
  <si>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</si>
  <si>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</si>
  <si>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</si>
  <si>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</si>
  <si>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</si>
  <si>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</si>
  <si>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</si>
  <si>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</si>
  <si>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</si>
  <si>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</si>
  <si>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</si>
  <si>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</si>
  <si>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</si>
  <si>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</si>
  <si>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</si>
  <si>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</si>
  <si>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</si>
  <si>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</si>
  <si>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</si>
  <si>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</si>
  <si>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</si>
  <si>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</si>
  <si>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</si>
  <si>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</si>
  <si>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</si>
  <si>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</si>
  <si>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</si>
  <si>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</si>
  <si>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</si>
  <si>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</si>
  <si>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</si>
  <si>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</si>
  <si>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</si>
  <si>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</si>
  <si>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</si>
  <si>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</si>
  <si>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</si>
  <si>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</si>
  <si>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</si>
  <si>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</si>
  <si>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</si>
  <si>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</si>
  <si>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</si>
  <si>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</si>
  <si>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</si>
  <si>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</si>
  <si>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</si>
  <si>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</si>
  <si>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</si>
  <si>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</si>
  <si>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</si>
  <si>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</si>
  <si>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</si>
  <si>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</si>
  <si>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</si>
  <si>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</si>
  <si>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</si>
  <si>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</si>
  <si>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</si>
  <si>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</si>
  <si>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</si>
  <si>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</si>
  <si>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</si>
  <si>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</si>
  <si>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</si>
  <si>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</si>
  <si>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</si>
  <si>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</si>
  <si>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</si>
  <si>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</si>
  <si>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</si>
  <si>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</si>
  <si>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</si>
  <si>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</si>
  <si>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</si>
  <si>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</si>
  <si>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</si>
  <si>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</si>
  <si>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</si>
  <si>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</si>
  <si>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</si>
  <si>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</si>
  <si>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</si>
  <si>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</si>
  <si>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</si>
  <si>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</si>
  <si>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</si>
  <si>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</si>
  <si>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</si>
  <si>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</si>
  <si>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</si>
  <si>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</si>
  <si>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</si>
  <si>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</si>
  <si>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</si>
  <si>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</si>
  <si>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</si>
  <si>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</si>
  <si>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</si>
  <si>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</si>
  <si>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</si>
  <si>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</si>
  <si>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</si>
  <si>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</si>
  <si>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</si>
  <si>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</si>
  <si>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</si>
  <si>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</si>
  <si>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</si>
  <si>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</si>
  <si>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</si>
  <si>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</si>
  <si>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</si>
  <si>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</si>
  <si>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</si>
  <si>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</si>
  <si>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</si>
  <si>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</si>
  <si>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</si>
  <si>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</si>
  <si>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</si>
  <si>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</si>
  <si>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</si>
  <si>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</si>
  <si>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</si>
  <si>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</si>
  <si>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</si>
  <si>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</si>
  <si>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</si>
  <si>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</si>
  <si>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</si>
  <si>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</si>
  <si>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</si>
  <si>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</si>
  <si>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</si>
  <si>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</si>
  <si>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</si>
  <si>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</si>
  <si>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</si>
  <si>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</si>
  <si>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</si>
  <si>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</si>
  <si>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</si>
  <si>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</si>
  <si>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</si>
  <si>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</si>
  <si>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</si>
  <si>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</si>
  <si>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</si>
  <si>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</si>
  <si>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</si>
  <si>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</si>
  <si>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</si>
  <si>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</si>
  <si>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</si>
  <si>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</si>
  <si>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</si>
  <si>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</si>
  <si>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</si>
  <si>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</si>
  <si>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</si>
  <si>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</si>
  <si>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</si>
  <si>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</si>
  <si>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</si>
  <si>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</si>
  <si>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</si>
  <si>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</si>
  <si>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</si>
  <si>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</si>
  <si>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</si>
  <si>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</si>
  <si>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</si>
  <si>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</si>
  <si>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</si>
  <si>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</si>
  <si>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</si>
  <si>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</si>
  <si>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</si>
  <si>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</si>
  <si>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</si>
  <si>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</si>
  <si>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</si>
  <si>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</si>
  <si>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</si>
  <si>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</si>
  <si>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</si>
  <si>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</si>
  <si>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</si>
  <si>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</si>
  <si>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</si>
  <si>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</si>
  <si>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</si>
  <si>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</si>
  <si>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</si>
  <si>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</si>
  <si>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</si>
  <si>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</si>
  <si>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</si>
  <si>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</si>
  <si>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</si>
  <si>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</si>
  <si>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</si>
  <si>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</si>
  <si>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</si>
  <si>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</si>
  <si>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</si>
  <si>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</si>
  <si>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</si>
  <si>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</si>
  <si>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</si>
  <si>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</si>
  <si>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</si>
  <si>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</si>
  <si>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</si>
  <si>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</si>
  <si>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</si>
  <si>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</si>
  <si>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</si>
  <si>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</si>
  <si>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</si>
  <si>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</si>
  <si>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</si>
  <si>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</si>
  <si>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</si>
  <si>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</si>
  <si>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</si>
  <si>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</si>
  <si>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</si>
  <si>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</si>
  <si>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</si>
  <si>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</si>
  <si>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</si>
  <si>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</si>
  <si>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</si>
  <si>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</si>
  <si>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</si>
  <si>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</si>
  <si>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</si>
  <si>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</si>
  <si>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</si>
  <si>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</si>
  <si>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</si>
  <si>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</si>
  <si>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</si>
  <si>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</si>
  <si>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</si>
  <si>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</si>
  <si>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</si>
  <si>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</si>
  <si>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</si>
  <si>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</si>
  <si>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</si>
  <si>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</si>
  <si>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</si>
  <si>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</si>
  <si>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</si>
  <si>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</si>
  <si>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</si>
  <si>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</si>
  <si>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</si>
  <si>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</si>
  <si>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</si>
  <si>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</si>
  <si>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</si>
  <si>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</si>
  <si>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</si>
  <si>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</si>
  <si>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</si>
  <si>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</si>
  <si>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</si>
  <si>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</si>
  <si>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</si>
  <si>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</si>
  <si>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</si>
  <si>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</si>
  <si>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</si>
  <si>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</si>
  <si>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</si>
  <si>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</si>
  <si>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</si>
  <si>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</si>
  <si>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</si>
  <si>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</si>
  <si>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</si>
  <si>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</si>
  <si>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</si>
  <si>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</si>
  <si>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</si>
  <si>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</si>
  <si>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</si>
  <si>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</si>
  <si>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</si>
  <si>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</si>
  <si>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</si>
  <si>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</si>
  <si>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</si>
  <si>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</si>
  <si>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</si>
  <si>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</si>
  <si>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</si>
  <si>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</si>
  <si>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</si>
  <si>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</si>
  <si>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</si>
  <si>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</si>
  <si>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</si>
  <si>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</si>
  <si>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</si>
  <si>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</si>
  <si>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</si>
  <si>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</si>
  <si>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</si>
  <si>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</si>
  <si>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</si>
  <si>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</si>
  <si>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</si>
  <si>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</si>
  <si>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</si>
  <si>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</si>
  <si>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</si>
  <si>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</si>
  <si>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</si>
  <si>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</si>
  <si>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</si>
  <si>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</si>
  <si>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</si>
  <si>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</si>
  <si>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</si>
  <si>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</si>
  <si>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</si>
  <si>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</si>
  <si>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</si>
  <si>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</si>
  <si>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</si>
  <si>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</si>
  <si>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</si>
  <si>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</si>
  <si>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</si>
  <si>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</si>
  <si>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</si>
  <si>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</si>
  <si>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</si>
  <si>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</si>
  <si>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</si>
  <si>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</si>
  <si>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</si>
  <si>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</si>
  <si>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</si>
  <si>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</si>
  <si>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</si>
  <si>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</si>
  <si>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</si>
  <si>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</si>
  <si>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</si>
  <si>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</si>
  <si>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</si>
  <si>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</si>
  <si>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</si>
  <si>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</si>
  <si>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</si>
  <si>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</si>
  <si>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</si>
  <si>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</si>
  <si>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</si>
  <si>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</si>
  <si>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</si>
  <si>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</si>
  <si>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</si>
  <si>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</si>
  <si>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</si>
  <si>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</si>
  <si>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</si>
  <si>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</si>
  <si>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</si>
  <si>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</si>
  <si>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</si>
  <si>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</si>
  <si>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</si>
  <si>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</si>
  <si>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</si>
  <si>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</si>
  <si>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</si>
  <si>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</si>
  <si>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</si>
  <si>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</si>
  <si>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</si>
  <si>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</si>
  <si>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</si>
  <si>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</si>
  <si>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</si>
  <si>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</si>
  <si>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</si>
  <si>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</si>
  <si>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</si>
  <si>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</si>
  <si>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</si>
  <si>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</si>
  <si>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</si>
  <si>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</si>
  <si>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</si>
  <si>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</si>
  <si>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</si>
  <si>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</si>
  <si>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</si>
  <si>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</si>
  <si>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</si>
  <si>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</si>
  <si>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</si>
  <si>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</si>
  <si>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</si>
  <si>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</si>
  <si>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</si>
  <si>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</si>
  <si>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</si>
  <si>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</si>
  <si>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</si>
  <si>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</si>
  <si>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</si>
  <si>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</si>
  <si>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</si>
  <si>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</si>
  <si>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</si>
  <si>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</si>
  <si>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</si>
  <si>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</si>
  <si>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</si>
  <si>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</si>
  <si>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</si>
  <si>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</si>
  <si>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</si>
  <si>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</si>
  <si>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</si>
  <si>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</si>
  <si>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</si>
  <si>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</si>
  <si>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</si>
  <si>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</si>
  <si>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</si>
  <si>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</si>
  <si>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</si>
  <si>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</si>
  <si>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</si>
  <si>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</si>
  <si>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</si>
  <si>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</si>
  <si>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</si>
  <si>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</si>
  <si>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</si>
  <si>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</si>
  <si>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</si>
  <si>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</si>
  <si>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</si>
  <si>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</si>
  <si>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</si>
  <si>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</si>
  <si>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</si>
  <si>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</si>
  <si>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</si>
  <si>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</si>
  <si>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</si>
  <si>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</si>
  <si>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</si>
  <si>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</si>
  <si>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</si>
  <si>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</si>
  <si>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</si>
  <si>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</si>
  <si>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</si>
  <si>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</si>
  <si>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</si>
  <si>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</si>
  <si>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</si>
  <si>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</si>
  <si>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</si>
  <si>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</si>
  <si>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</si>
  <si>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</si>
  <si>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</si>
  <si>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</si>
  <si>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</si>
  <si>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</si>
  <si>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</si>
  <si>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</si>
  <si>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</si>
  <si>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</si>
  <si>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</si>
  <si>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</si>
  <si>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</si>
  <si>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</si>
  <si>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</si>
  <si>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</si>
  <si>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</si>
  <si>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</si>
  <si>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</si>
  <si>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</si>
  <si>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</si>
  <si>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</si>
  <si>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</si>
  <si>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</si>
  <si>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</si>
  <si>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</si>
  <si>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</si>
  <si>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</si>
  <si>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</si>
  <si>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</si>
  <si>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</si>
  <si>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</si>
  <si>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</si>
  <si>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</si>
  <si>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</si>
  <si>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</si>
  <si>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</si>
  <si>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</si>
  <si>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</si>
  <si>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</si>
  <si>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</si>
  <si>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</si>
  <si>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</si>
  <si>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</si>
  <si>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</si>
  <si>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</si>
  <si>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</si>
  <si>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</si>
  <si>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</si>
  <si>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</si>
  <si>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</si>
  <si>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</si>
  <si>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</si>
  <si>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</si>
  <si>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</si>
  <si>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</si>
  <si>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</si>
  <si>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</si>
  <si>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</si>
  <si>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</si>
  <si>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</si>
  <si>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</si>
  <si>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</si>
  <si>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</si>
  <si>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</si>
  <si>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</si>
  <si>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</si>
  <si>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</si>
  <si>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</si>
  <si>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</si>
  <si>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</si>
  <si>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</si>
  <si>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</si>
  <si>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</si>
  <si>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</si>
  <si>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</si>
  <si>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</si>
  <si>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</si>
  <si>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</si>
  <si>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</si>
  <si>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</si>
  <si>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</si>
  <si>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</si>
  <si>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</si>
  <si>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</si>
  <si>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</si>
  <si>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</si>
  <si>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</si>
  <si>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</si>
  <si>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</si>
  <si>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</si>
  <si>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</si>
  <si>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</si>
  <si>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</si>
  <si>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</si>
  <si>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</si>
  <si>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</si>
  <si>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</si>
  <si>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</si>
  <si>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</si>
  <si>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</si>
  <si>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</si>
  <si>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</si>
  <si>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</si>
  <si>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</si>
  <si>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</si>
  <si>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</si>
  <si>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</si>
  <si>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</si>
  <si>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</si>
  <si>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</si>
  <si>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</si>
  <si>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</si>
  <si>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</si>
  <si>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</si>
  <si>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</si>
  <si>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</si>
  <si>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</si>
  <si>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</si>
  <si>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</si>
  <si>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</si>
  <si>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</si>
  <si>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</si>
  <si>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</si>
  <si>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</si>
  <si>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</si>
  <si>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</si>
  <si>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</si>
  <si>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</si>
  <si>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</si>
  <si>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</si>
  <si>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</si>
  <si>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</si>
  <si>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</si>
  <si>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</si>
  <si>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</si>
  <si>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</si>
  <si>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</si>
  <si>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</si>
  <si>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</si>
  <si>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</si>
  <si>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</si>
  <si>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</si>
  <si>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</si>
  <si>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</si>
  <si>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</si>
  <si>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</si>
  <si>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</si>
  <si>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</si>
  <si>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</si>
  <si>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</si>
  <si>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</si>
  <si>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</si>
  <si>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</si>
  <si>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</si>
  <si>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</si>
  <si>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</si>
  <si>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</si>
  <si>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</si>
  <si>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</si>
  <si>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</si>
  <si>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</si>
  <si>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</si>
  <si>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</si>
  <si>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</si>
  <si>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</si>
  <si>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</si>
  <si>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</si>
  <si>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</si>
  <si>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</si>
  <si>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</si>
  <si>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</si>
  <si>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</si>
  <si>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</si>
  <si>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</si>
  <si>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</si>
  <si>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</si>
  <si>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</si>
  <si>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</si>
  <si>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</si>
  <si>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</si>
  <si>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</si>
  <si>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</si>
  <si>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</si>
  <si>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</si>
  <si>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</si>
  <si>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</si>
  <si>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</si>
  <si>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</si>
  <si>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</si>
  <si>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</si>
  <si>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</si>
  <si>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</si>
  <si>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</si>
  <si>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</si>
  <si>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</si>
  <si>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</si>
  <si>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</si>
  <si>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</si>
  <si>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</si>
  <si>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</si>
  <si>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</si>
  <si>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</si>
  <si>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</si>
  <si>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</si>
  <si>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</si>
  <si>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</si>
  <si>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</si>
  <si>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</si>
  <si>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</si>
  <si>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</si>
  <si>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</si>
  <si>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</si>
  <si>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</si>
  <si>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</si>
  <si>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</si>
  <si>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</si>
  <si>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</si>
  <si>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</si>
  <si>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</si>
  <si>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</si>
  <si>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</si>
  <si>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</si>
  <si>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</si>
  <si>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</si>
  <si>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</si>
  <si>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</si>
  <si>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</si>
  <si>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</si>
  <si>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</si>
  <si>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</si>
  <si>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</si>
  <si>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</si>
  <si>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</si>
  <si>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</si>
  <si>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</si>
  <si>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</si>
  <si>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</si>
  <si>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</si>
  <si>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</si>
  <si>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</si>
  <si>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</si>
  <si>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</si>
  <si>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</si>
  <si>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</si>
  <si>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</si>
  <si>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</si>
  <si>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</si>
  <si>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</si>
  <si>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</si>
  <si>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</si>
  <si>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</si>
  <si>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</si>
  <si>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</si>
  <si>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</si>
  <si>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</si>
  <si>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</si>
  <si>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</si>
  <si>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</si>
  <si>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</si>
  <si>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</si>
  <si>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</si>
  <si>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</si>
  <si>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</si>
  <si>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</si>
  <si>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</si>
  <si>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</si>
  <si>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</si>
  <si>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</si>
  <si>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</si>
  <si>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</si>
  <si>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</si>
  <si>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</si>
  <si>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</si>
  <si>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</si>
  <si>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</si>
  <si>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</si>
  <si>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</si>
  <si>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</si>
  <si>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</si>
  <si>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</si>
  <si>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</si>
  <si>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</si>
  <si>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</si>
  <si>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</si>
  <si>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</si>
  <si>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</si>
  <si>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</si>
  <si>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</si>
  <si>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</si>
  <si>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</si>
  <si>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</si>
  <si>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</si>
  <si>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</si>
  <si>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</si>
  <si>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</si>
  <si>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</si>
  <si>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</si>
  <si>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</si>
  <si>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</si>
  <si>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</si>
  <si>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</si>
  <si>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</si>
  <si>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</si>
  <si>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</si>
  <si>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</si>
  <si>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</si>
  <si>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</si>
  <si>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</si>
  <si>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</si>
  <si>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</si>
  <si>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</si>
  <si>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</si>
  <si>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</si>
  <si>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</si>
  <si>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</si>
  <si>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</si>
  <si>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</si>
  <si>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</si>
  <si>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</si>
  <si>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</si>
  <si>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</si>
  <si>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</si>
  <si>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</si>
  <si>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</si>
  <si>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</si>
  <si>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</si>
  <si>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</si>
  <si>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</si>
  <si>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</si>
  <si>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</si>
  <si>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</si>
  <si>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</si>
  <si>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</si>
  <si>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</si>
  <si>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</si>
  <si>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</si>
  <si>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</si>
  <si>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</si>
  <si>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</si>
  <si>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</si>
  <si>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</si>
  <si>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</si>
  <si>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</si>
  <si>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</si>
  <si>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</si>
  <si>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</si>
  <si>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</si>
  <si>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</si>
  <si>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</si>
  <si>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</si>
  <si>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</si>
  <si>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</si>
  <si>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</si>
  <si>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</si>
  <si>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</si>
  <si>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</si>
  <si>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</si>
  <si>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</si>
  <si>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</si>
  <si>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</si>
  <si>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</si>
  <si>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</si>
  <si>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</si>
  <si>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</si>
  <si>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</si>
  <si>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</si>
  <si>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</si>
  <si>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</si>
  <si>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</si>
  <si>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</si>
  <si>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</si>
  <si>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</si>
  <si>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</si>
  <si>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</si>
  <si>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</si>
  <si>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</si>
  <si>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</si>
  <si>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</si>
  <si>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</si>
  <si>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</si>
  <si>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</si>
  <si>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</si>
  <si>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</si>
  <si>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</si>
  <si>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</si>
  <si>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</si>
  <si>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</si>
  <si>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</si>
  <si>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</si>
  <si>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</si>
  <si>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</si>
  <si>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</si>
  <si>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</si>
  <si>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</si>
  <si>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</si>
  <si>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</si>
  <si>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</si>
  <si>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</si>
  <si>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</si>
  <si>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</si>
  <si>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</si>
  <si>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</si>
  <si>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</si>
  <si>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</si>
  <si>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</si>
  <si>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</si>
  <si>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</si>
  <si>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</si>
  <si>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</si>
  <si>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</si>
  <si>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</si>
  <si>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</si>
  <si>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</si>
  <si>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</si>
  <si>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</si>
  <si>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</si>
  <si>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</si>
  <si>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</si>
  <si>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</si>
  <si>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</si>
  <si>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</si>
  <si>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</si>
  <si>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</si>
  <si>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</si>
  <si>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</si>
  <si>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</si>
  <si>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</si>
  <si>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</si>
  <si>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</si>
  <si>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</si>
  <si>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</si>
  <si>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</si>
  <si>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</si>
  <si>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</si>
  <si>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</si>
  <si>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</si>
  <si>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</si>
  <si>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</si>
  <si>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</si>
  <si>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</si>
  <si>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</si>
  <si>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</si>
  <si>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</si>
  <si>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</si>
  <si>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</si>
  <si>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</si>
  <si>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</si>
  <si>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</si>
  <si>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</si>
  <si>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</si>
  <si>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</si>
  <si>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</si>
  <si>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</si>
  <si>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</si>
  <si>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</si>
  <si>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</si>
  <si>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</si>
  <si>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</si>
  <si>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</si>
  <si>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</si>
  <si>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</si>
  <si>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</si>
  <si>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</si>
  <si>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</si>
  <si>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</si>
  <si>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</si>
  <si>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</si>
  <si>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</si>
  <si>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</si>
  <si>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</si>
  <si>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</si>
  <si>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</si>
  <si>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</si>
  <si>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</si>
  <si>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</si>
  <si>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</si>
  <si>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</si>
  <si>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</si>
  <si>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</si>
  <si>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</si>
  <si>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</si>
  <si>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</si>
  <si>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</si>
  <si>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</si>
  <si>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</si>
  <si>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</si>
  <si>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</si>
  <si>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</si>
  <si>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</si>
  <si>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</si>
  <si>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</si>
  <si>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</si>
  <si>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</si>
  <si>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</si>
  <si>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</si>
  <si>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</si>
  <si>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</si>
  <si>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</si>
  <si>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</si>
  <si>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</si>
  <si>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</si>
  <si>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</si>
  <si>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</si>
  <si>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</si>
  <si>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</si>
  <si>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</si>
  <si>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</si>
  <si>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</si>
  <si>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</si>
  <si>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</si>
  <si>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</si>
  <si>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</si>
  <si>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</si>
  <si>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</si>
  <si>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</si>
  <si>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</si>
  <si>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</si>
  <si>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</si>
  <si>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</si>
  <si>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</si>
  <si>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</si>
  <si>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</si>
  <si>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</si>
  <si>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</si>
  <si>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</si>
  <si>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</si>
  <si>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</si>
  <si>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</si>
  <si>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</si>
  <si>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</si>
  <si>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</si>
  <si>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</si>
  <si>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</si>
  <si>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</si>
  <si>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</si>
  <si>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</si>
  <si>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</si>
  <si>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</si>
  <si>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</si>
  <si>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</si>
  <si>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</si>
  <si>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</si>
  <si>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</si>
  <si>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</si>
  <si>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</si>
  <si>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</si>
  <si>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</si>
  <si>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</si>
  <si>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</si>
  <si>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</si>
  <si>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</si>
  <si>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</si>
  <si>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</si>
  <si>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</si>
  <si>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</si>
  <si>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</si>
  <si>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</si>
  <si>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</si>
  <si>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</si>
  <si>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</si>
  <si>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</si>
  <si>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</si>
  <si>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</si>
  <si>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</si>
  <si>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</si>
  <si>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</si>
  <si>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</si>
  <si>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</si>
  <si>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</si>
  <si>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</si>
  <si>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</si>
  <si>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</si>
  <si>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</si>
  <si>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</si>
  <si>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</si>
  <si>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</si>
  <si>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</si>
  <si>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</si>
  <si>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</si>
  <si>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</si>
  <si>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</si>
  <si>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</si>
  <si>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</si>
  <si>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</si>
  <si>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</si>
  <si>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</si>
  <si>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</si>
  <si>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</si>
  <si>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</si>
  <si>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</si>
  <si>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</si>
  <si>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</si>
  <si>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</si>
  <si>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</si>
  <si>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</si>
  <si>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</si>
  <si>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</si>
  <si>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</si>
  <si>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</si>
  <si>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</si>
  <si>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</si>
  <si>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</si>
  <si>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</si>
  <si>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</si>
  <si>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</si>
  <si>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</si>
  <si>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</si>
  <si>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</si>
  <si>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</si>
  <si>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</si>
  <si>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</si>
  <si>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</si>
  <si>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</si>
  <si>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</si>
  <si>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</si>
  <si>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</si>
  <si>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</si>
  <si>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</si>
  <si>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</si>
  <si>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</si>
  <si>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</si>
  <si>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</si>
  <si>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</si>
  <si>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</si>
  <si>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</si>
  <si>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</si>
  <si>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</si>
  <si>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</si>
  <si>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</si>
  <si>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</si>
  <si>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</si>
  <si>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</si>
  <si>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</si>
  <si>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</si>
  <si>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</si>
  <si>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</si>
  <si>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</si>
  <si>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</si>
  <si>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</si>
  <si>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</si>
  <si>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</si>
  <si>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</si>
  <si>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</si>
  <si>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</si>
  <si>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</si>
  <si>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</si>
  <si>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</si>
  <si>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</si>
  <si>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</si>
  <si>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</si>
  <si>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</si>
  <si>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</si>
  <si>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</si>
  <si>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</si>
  <si>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</si>
  <si>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</si>
  <si>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</si>
  <si>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</si>
  <si>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</si>
  <si>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</si>
  <si>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</si>
  <si>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</si>
  <si>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</si>
  <si>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</si>
  <si>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</si>
  <si>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</si>
  <si>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</si>
  <si>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</si>
  <si>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</si>
  <si>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</si>
  <si>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</si>
  <si>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</si>
  <si>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</si>
  <si>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</si>
  <si>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</si>
  <si>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</si>
  <si>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</si>
  <si>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</si>
  <si>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</si>
  <si>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</si>
  <si>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</si>
  <si>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</si>
  <si>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</si>
  <si>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</si>
  <si>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</si>
  <si>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</si>
  <si>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</si>
  <si>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</si>
  <si>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</si>
  <si>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</si>
  <si>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</si>
  <si>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</si>
  <si>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</si>
  <si>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</si>
  <si>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</si>
  <si>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</si>
  <si>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</si>
  <si>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</si>
  <si>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</si>
  <si>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</si>
  <si>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</si>
  <si>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</si>
  <si>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</si>
  <si>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</si>
  <si>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</si>
  <si>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</si>
  <si>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</si>
  <si>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</si>
  <si>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</si>
  <si>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</si>
  <si>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</si>
  <si>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</si>
  <si>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</si>
  <si>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</si>
  <si>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</si>
  <si>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</si>
  <si>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</si>
  <si>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</si>
  <si>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</si>
  <si>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</si>
  <si>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</si>
  <si>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</si>
  <si>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</si>
  <si>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</si>
  <si>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</si>
  <si>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</si>
  <si>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</si>
  <si>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</si>
  <si>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</si>
  <si>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</si>
  <si>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</si>
  <si>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</si>
  <si>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</si>
  <si>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</si>
  <si>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</si>
  <si>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</si>
  <si>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</si>
  <si>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</si>
  <si>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</si>
  <si>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</si>
  <si>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</si>
  <si>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</si>
  <si>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</si>
  <si>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</si>
  <si>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</si>
  <si>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</si>
  <si>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</si>
  <si>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</si>
  <si>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</si>
  <si>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</si>
  <si>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</si>
  <si>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</si>
  <si>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</si>
  <si>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</si>
  <si>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</si>
  <si>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</si>
  <si>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</si>
  <si>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</si>
  <si>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</si>
  <si>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</si>
  <si>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</si>
  <si>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</si>
  <si>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</si>
  <si>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</si>
  <si>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</si>
  <si>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</si>
  <si>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</si>
  <si>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</si>
  <si>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</si>
  <si>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</si>
  <si>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</si>
  <si>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</si>
  <si>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</si>
  <si>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</si>
  <si>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</si>
  <si>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</si>
  <si>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</si>
  <si>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</si>
  <si>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</si>
  <si>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</si>
  <si>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</si>
  <si>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</si>
  <si>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</si>
  <si>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</si>
  <si>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</si>
  <si>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</si>
  <si>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</si>
  <si>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</si>
  <si>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</si>
  <si>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</si>
  <si>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</si>
  <si>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</si>
  <si>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</si>
  <si>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</si>
  <si>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</si>
  <si>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</si>
  <si>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</si>
  <si>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</si>
  <si>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</si>
  <si>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</si>
  <si>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</si>
  <si>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</si>
  <si>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</si>
  <si>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</si>
  <si>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</si>
  <si>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</si>
  <si>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</si>
  <si>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</si>
  <si>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</si>
  <si>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</si>
  <si>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</si>
  <si>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</si>
  <si>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</si>
  <si>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</si>
  <si>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</si>
  <si>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</si>
  <si>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</si>
  <si>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</si>
  <si>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</si>
  <si>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</si>
  <si>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</si>
  <si>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</si>
  <si>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</si>
  <si>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</si>
  <si>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</si>
  <si>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</si>
  <si>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</si>
  <si>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</si>
  <si>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</si>
  <si>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</si>
  <si>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</si>
  <si>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</si>
  <si>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</si>
  <si>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</si>
  <si>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</si>
  <si>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</si>
  <si>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</si>
  <si>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</si>
  <si>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</si>
  <si>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</si>
  <si>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</si>
  <si>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</si>
  <si>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</si>
  <si>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</si>
  <si>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</si>
  <si>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</si>
  <si>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</si>
  <si>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</si>
  <si>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</si>
  <si>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</si>
  <si>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</si>
  <si>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</si>
  <si>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</si>
  <si>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</si>
  <si>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</si>
  <si>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</si>
  <si>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</si>
  <si>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</si>
  <si>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</si>
  <si>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</si>
  <si>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</si>
  <si>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</si>
  <si>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</si>
  <si>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</si>
  <si>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</si>
  <si>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</si>
  <si>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</si>
  <si>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</si>
  <si>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</si>
  <si>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</si>
  <si>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</si>
  <si>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</si>
  <si>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</si>
  <si>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</si>
  <si>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</si>
  <si>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</si>
  <si>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</si>
  <si>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</si>
  <si>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</si>
  <si>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</si>
  <si>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</si>
  <si>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</si>
  <si>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</si>
  <si>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</si>
  <si>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</si>
  <si>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</si>
  <si>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</si>
  <si>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</si>
  <si>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</si>
  <si>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</si>
  <si>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</si>
  <si>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</si>
  <si>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</si>
  <si>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</si>
  <si>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</si>
  <si>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</si>
  <si>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</si>
  <si>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</si>
  <si>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</si>
  <si>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</si>
  <si>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</si>
  <si>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</si>
  <si>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</si>
  <si>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</si>
  <si>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</si>
  <si>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</si>
  <si>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</si>
  <si>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</si>
  <si>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</si>
  <si>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</si>
  <si>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</si>
  <si>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</si>
  <si>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</si>
  <si>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</si>
  <si>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</si>
  <si>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</si>
  <si>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</si>
  <si>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</si>
  <si>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</si>
  <si>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</si>
  <si>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</si>
  <si>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</si>
  <si>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</si>
  <si>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</si>
  <si>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</si>
  <si>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</si>
  <si>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</si>
  <si>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</si>
  <si>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</si>
  <si>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</si>
  <si>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</si>
  <si>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</si>
  <si>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</si>
  <si>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</si>
  <si>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</si>
  <si>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</si>
  <si>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</si>
  <si>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</si>
  <si>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</si>
  <si>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</si>
  <si>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</si>
  <si>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</si>
  <si>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</si>
  <si>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</si>
  <si>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</si>
  <si>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</si>
  <si>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</si>
  <si>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</si>
  <si>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</si>
  <si>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</si>
  <si>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</si>
  <si>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</si>
  <si>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</si>
  <si>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</si>
  <si>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</si>
  <si>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</si>
  <si>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</si>
  <si>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</si>
  <si>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</si>
  <si>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</si>
  <si>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</si>
  <si>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</si>
  <si>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</si>
  <si>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</si>
  <si>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</si>
  <si>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</si>
  <si>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</si>
  <si>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</si>
  <si>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</si>
  <si>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</si>
  <si>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</si>
  <si>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</si>
  <si>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</si>
  <si>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</si>
  <si>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</si>
  <si>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</si>
  <si>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</si>
  <si>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</si>
  <si>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</si>
  <si>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</si>
  <si>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</si>
  <si>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</si>
  <si>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</si>
  <si>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</si>
  <si>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</si>
  <si>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</si>
  <si>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</si>
  <si>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</si>
  <si>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</si>
  <si>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</si>
  <si>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</si>
  <si>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</si>
  <si>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</si>
  <si>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</si>
  <si>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</si>
  <si>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</si>
  <si>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</si>
  <si>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</si>
  <si>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</si>
  <si>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</si>
  <si>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</si>
  <si>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</si>
  <si>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</si>
  <si>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</si>
  <si>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</si>
  <si>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</si>
  <si>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</si>
  <si>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</si>
  <si>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</si>
  <si>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</si>
  <si>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</si>
  <si>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</si>
  <si>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</si>
  <si>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</si>
  <si>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</si>
  <si>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</si>
  <si>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</si>
  <si>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</si>
  <si>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</si>
  <si>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</si>
  <si>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</si>
  <si>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</si>
  <si>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</si>
  <si>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</si>
  <si>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</si>
  <si>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</si>
  <si>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</si>
  <si>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</si>
  <si>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</si>
  <si>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</si>
  <si>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</si>
  <si>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</si>
  <si>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</si>
  <si>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</si>
  <si>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</si>
  <si>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</si>
  <si>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</si>
  <si>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</si>
  <si>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</si>
  <si>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</si>
  <si>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</si>
  <si>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</si>
  <si>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</si>
  <si>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</si>
  <si>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</si>
  <si>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</si>
  <si>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</si>
  <si>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</si>
  <si>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</si>
  <si>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</si>
  <si>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</si>
  <si>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</si>
  <si>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</si>
  <si>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</si>
  <si>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</si>
  <si>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</si>
  <si>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</si>
  <si>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</si>
  <si>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</si>
  <si>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</si>
  <si>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</si>
  <si>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</si>
  <si>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</si>
  <si>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</si>
  <si>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</si>
  <si>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</si>
  <si>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</si>
  <si>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</si>
  <si>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</si>
  <si>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</si>
  <si>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</si>
  <si>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</si>
  <si>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</si>
  <si>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</si>
  <si>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</si>
  <si>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</si>
  <si>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</si>
  <si>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</si>
  <si>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</si>
  <si>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</si>
  <si>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</si>
  <si>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</si>
  <si>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</si>
  <si>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</si>
  <si>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</si>
  <si>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</si>
  <si>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</si>
  <si>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</si>
  <si>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</si>
  <si>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</si>
  <si>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</si>
  <si>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</si>
  <si>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</si>
  <si>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</si>
  <si>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</si>
  <si>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</si>
  <si>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</si>
  <si>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</si>
  <si>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</si>
  <si>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</si>
  <si>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</si>
  <si>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</si>
  <si>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</si>
  <si>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</si>
  <si>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</si>
  <si>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</si>
  <si>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</si>
  <si>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</si>
  <si>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</si>
  <si>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</si>
  <si>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</si>
  <si>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</si>
  <si>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</si>
  <si>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</si>
  <si>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</si>
  <si>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</si>
  <si>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</si>
  <si>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</si>
  <si>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</si>
  <si>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</si>
  <si>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</si>
  <si>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</si>
  <si>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</si>
  <si>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</si>
  <si>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</si>
  <si>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</si>
  <si>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</si>
  <si>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</si>
  <si>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</si>
  <si>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</si>
  <si>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</si>
  <si>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</si>
  <si>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</si>
  <si>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</si>
  <si>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</si>
  <si>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</si>
  <si>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</si>
  <si>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</si>
  <si>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</si>
  <si>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</si>
  <si>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</si>
  <si>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</si>
  <si>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</si>
  <si>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</si>
  <si>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</si>
  <si>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</si>
  <si>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</si>
  <si>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</si>
  <si>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</si>
  <si>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</si>
  <si>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</si>
  <si>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</si>
  <si>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</si>
  <si>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</si>
  <si>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</si>
  <si>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</si>
  <si>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</si>
  <si>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</si>
  <si>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</si>
  <si>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</si>
  <si>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</si>
  <si>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</si>
  <si>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</si>
  <si>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</si>
  <si>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</si>
  <si>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</si>
  <si>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</si>
  <si>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</si>
  <si>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</si>
  <si>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</si>
  <si>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</si>
  <si>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</si>
  <si>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</si>
  <si>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</si>
  <si>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</si>
  <si>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</si>
  <si>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</si>
  <si>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</si>
  <si>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</si>
  <si>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</si>
  <si>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</si>
  <si>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</si>
  <si>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</si>
  <si>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</si>
  <si>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</si>
  <si>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</si>
  <si>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</si>
  <si>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</si>
  <si>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</si>
  <si>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</si>
  <si>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</si>
  <si>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</si>
  <si>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</si>
  <si>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</si>
  <si>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</si>
  <si>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</si>
  <si>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</si>
  <si>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</si>
  <si>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</si>
  <si>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</si>
  <si>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</si>
  <si>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</si>
  <si>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</si>
  <si>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</si>
  <si>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</si>
  <si>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</si>
  <si>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</si>
  <si>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</si>
  <si>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</si>
  <si>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</si>
  <si>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</si>
  <si>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</si>
  <si>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</si>
  <si>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</si>
  <si>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</si>
  <si>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</si>
  <si>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</si>
  <si>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</si>
  <si>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</si>
  <si>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</si>
  <si>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</si>
  <si>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</si>
  <si>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</si>
  <si>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</si>
  <si>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</si>
  <si>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</si>
  <si>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</si>
  <si>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</si>
  <si>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</si>
  <si>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</si>
  <si>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</si>
  <si>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</si>
  <si>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</si>
  <si>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</si>
  <si>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</si>
  <si>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</si>
  <si>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</si>
  <si>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</si>
  <si>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</si>
  <si>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</si>
  <si>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</si>
  <si>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</si>
  <si>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</si>
  <si>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</si>
  <si>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</si>
  <si>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</si>
  <si>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</si>
  <si>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</si>
  <si>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</si>
  <si>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</si>
  <si>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</si>
  <si>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</si>
  <si>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</si>
  <si>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</si>
  <si>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</si>
  <si>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</si>
  <si>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</si>
  <si>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</si>
  <si>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</si>
  <si>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</si>
  <si>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</si>
  <si>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</si>
  <si>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</si>
  <si>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</si>
  <si>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</si>
  <si>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</si>
  <si>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</si>
  <si>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</si>
  <si>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</si>
  <si>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</si>
  <si>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</si>
  <si>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</si>
  <si>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</si>
  <si>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</si>
  <si>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</si>
  <si>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</si>
  <si>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</si>
  <si>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</si>
  <si>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</si>
  <si>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</si>
  <si>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</si>
  <si>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</si>
  <si>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</si>
  <si>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</si>
  <si>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</si>
  <si>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</si>
  <si>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</si>
  <si>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</si>
  <si>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</si>
  <si>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</si>
  <si>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</si>
  <si>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</si>
  <si>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</si>
  <si>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</si>
  <si>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</si>
  <si>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</si>
  <si>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</si>
  <si>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</si>
  <si>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</si>
  <si>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</si>
  <si>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</si>
  <si>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</si>
  <si>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</si>
  <si>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</si>
  <si>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</si>
  <si>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</si>
  <si>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</si>
  <si>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</si>
  <si>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</si>
  <si>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</si>
  <si>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</si>
  <si>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</si>
  <si>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</si>
  <si>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</si>
  <si>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</si>
  <si>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</si>
  <si>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</si>
  <si>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</si>
  <si>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</si>
  <si>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</si>
  <si>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</si>
  <si>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</si>
  <si>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</si>
  <si>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</si>
  <si>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</si>
  <si>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</si>
  <si>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</si>
  <si>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</si>
  <si>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</si>
  <si>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</si>
  <si>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</si>
  <si>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</si>
  <si>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</si>
  <si>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</si>
  <si>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</si>
  <si>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</si>
  <si>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</si>
  <si>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</si>
  <si>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</si>
  <si>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</si>
  <si>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</si>
  <si>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</si>
  <si>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</si>
  <si>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</si>
  <si>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</si>
  <si>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</si>
  <si>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</si>
  <si>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</si>
  <si>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</si>
  <si>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</si>
  <si>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</si>
  <si>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</si>
  <si>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</si>
  <si>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</si>
  <si>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</si>
  <si>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</si>
  <si>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</si>
  <si>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</si>
  <si>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</si>
  <si>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</si>
  <si>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</si>
  <si>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</si>
  <si>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</si>
  <si>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</si>
  <si>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</si>
  <si>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</si>
  <si>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</si>
  <si>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</si>
  <si>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</si>
  <si>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</si>
  <si>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</si>
  <si>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</si>
  <si>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</si>
  <si>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</si>
  <si>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</si>
  <si>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</si>
  <si>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</si>
  <si>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</si>
  <si>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</si>
  <si>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</si>
  <si>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</si>
  <si>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</si>
  <si>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</si>
  <si>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</si>
  <si>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</si>
  <si>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</si>
  <si>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</si>
  <si>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</si>
  <si>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</si>
  <si>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</si>
  <si>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</si>
  <si>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</si>
  <si>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</si>
  <si>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</si>
  <si>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</si>
  <si>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</si>
  <si>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</si>
  <si>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</si>
  <si>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</si>
  <si>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</si>
  <si>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</si>
  <si>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</si>
  <si>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</si>
  <si>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</si>
  <si>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</si>
  <si>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</si>
  <si>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</si>
  <si>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</si>
  <si>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</si>
  <si>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</si>
  <si>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</si>
  <si>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</si>
  <si>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</si>
  <si>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</si>
  <si>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</si>
  <si>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</si>
  <si>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</si>
  <si>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</si>
  <si>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</si>
  <si>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</si>
  <si>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</si>
  <si>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</si>
  <si>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</si>
  <si>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</si>
  <si>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</si>
  <si>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</si>
  <si>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</si>
  <si>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</si>
  <si>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</si>
  <si>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</si>
  <si>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</si>
  <si>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</si>
  <si>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</si>
  <si>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</si>
  <si>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</si>
  <si>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</si>
  <si>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</si>
  <si>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</si>
  <si>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</si>
  <si>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</si>
  <si>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</si>
  <si>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</si>
  <si>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</si>
  <si>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</si>
  <si>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</si>
  <si>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</si>
  <si>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</si>
  <si>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</si>
  <si>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</si>
  <si>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</si>
  <si>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</si>
  <si>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</si>
  <si>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</si>
  <si>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</si>
  <si>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</si>
  <si>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</si>
  <si>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</si>
  <si>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</si>
  <si>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</si>
  <si>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</si>
  <si>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</si>
  <si>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</si>
  <si>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</si>
  <si>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</si>
  <si>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</si>
  <si>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</si>
  <si>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</si>
  <si>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</si>
  <si>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</si>
  <si>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</si>
  <si>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</si>
  <si>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</si>
  <si>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</si>
  <si>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</si>
  <si>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</si>
  <si>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</si>
  <si>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</si>
  <si>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</si>
  <si>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</si>
  <si>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</si>
  <si>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</si>
  <si>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</si>
  <si>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</si>
  <si>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</si>
  <si>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</si>
  <si>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</si>
  <si>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</si>
  <si>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</si>
  <si>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</si>
  <si>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</si>
  <si>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</si>
  <si>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</si>
  <si>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</si>
  <si>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</si>
  <si>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</si>
  <si>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</si>
  <si>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</si>
  <si>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</si>
  <si>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</si>
  <si>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</si>
  <si>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</si>
  <si>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</si>
  <si>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</si>
  <si>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</si>
  <si>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</si>
  <si>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</si>
  <si>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</si>
  <si>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</si>
  <si>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</si>
  <si>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</si>
  <si>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</si>
  <si>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</si>
  <si>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</si>
  <si>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</si>
  <si>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</si>
  <si>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</si>
  <si>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</si>
  <si>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</si>
  <si>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</si>
  <si>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</si>
  <si>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</si>
  <si>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</si>
  <si>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</si>
  <si>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</si>
  <si>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</si>
  <si>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</si>
  <si>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</si>
  <si>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</si>
  <si>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</si>
  <si>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</si>
  <si>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</si>
  <si>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</si>
  <si>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</si>
  <si>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</si>
  <si>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</si>
  <si>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</si>
  <si>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</si>
  <si>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</si>
  <si>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</si>
  <si>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</si>
  <si>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</si>
  <si>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</si>
  <si>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</si>
  <si>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</si>
  <si>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</si>
  <si>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</si>
  <si>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</si>
  <si>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</si>
  <si>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</si>
  <si>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</si>
  <si>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</si>
  <si>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</si>
  <si>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</si>
  <si>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</si>
  <si>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</si>
  <si>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</si>
  <si>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</si>
  <si>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</si>
  <si>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</si>
  <si>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</si>
  <si>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</si>
  <si>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</si>
  <si>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</si>
  <si>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</si>
  <si>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</si>
  <si>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</si>
  <si>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</si>
  <si>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</si>
  <si>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</si>
  <si>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</si>
  <si>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</si>
  <si>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</si>
  <si>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</si>
  <si>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</si>
  <si>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</si>
  <si>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</si>
  <si>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</si>
  <si>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</si>
  <si>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</si>
  <si>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</si>
  <si>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</si>
  <si>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</si>
  <si>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</si>
  <si>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</si>
  <si>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</si>
  <si>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</si>
  <si>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</si>
  <si>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</si>
  <si>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</si>
  <si>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</si>
  <si>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</si>
  <si>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</si>
  <si>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</si>
  <si>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</si>
  <si>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</si>
  <si>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</si>
  <si>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</si>
  <si>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</si>
  <si>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</si>
  <si>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</si>
  <si>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</si>
  <si>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</si>
  <si>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</si>
  <si>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</si>
  <si>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</si>
  <si>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</si>
  <si>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</si>
  <si>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</si>
  <si>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</si>
  <si>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</si>
  <si>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</si>
  <si>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</si>
  <si>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</si>
  <si>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</si>
  <si>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</si>
  <si>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</si>
  <si>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</si>
  <si>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</si>
  <si>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</si>
  <si>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</si>
  <si>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</si>
  <si>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</si>
  <si>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</si>
  <si>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</si>
  <si>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</si>
  <si>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</si>
  <si>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</si>
  <si>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</si>
  <si>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</si>
  <si>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</si>
  <si>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</si>
  <si>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</si>
  <si>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</si>
  <si>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</si>
  <si>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</si>
  <si>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</si>
  <si>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</si>
  <si>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</si>
  <si>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</si>
  <si>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</si>
  <si>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</si>
  <si>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</si>
  <si>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</si>
  <si>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</si>
  <si>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</si>
  <si>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</si>
  <si>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</si>
  <si>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</si>
  <si>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</si>
  <si>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</si>
  <si>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</si>
  <si>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</si>
  <si>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</si>
  <si>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</si>
  <si>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</si>
  <si>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</si>
  <si>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</si>
  <si>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</si>
  <si>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</si>
  <si>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</si>
  <si>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</si>
  <si>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</si>
  <si>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</si>
  <si>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</si>
  <si>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</si>
  <si>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</si>
  <si>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</si>
  <si>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</si>
  <si>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</si>
  <si>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</si>
  <si>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</si>
  <si>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</si>
  <si>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</si>
  <si>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</si>
  <si>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</si>
  <si>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</si>
  <si>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</si>
  <si>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</si>
  <si>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</si>
  <si>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</si>
  <si>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</si>
  <si>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</si>
  <si>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</si>
  <si>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</si>
  <si>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</si>
  <si>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</si>
  <si>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</si>
  <si>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</si>
  <si>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</si>
  <si>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</si>
  <si>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</si>
  <si>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</si>
  <si>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</si>
  <si>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</si>
  <si>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</si>
  <si>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</si>
  <si>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</si>
  <si>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</si>
  <si>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</si>
  <si>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</si>
  <si>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</si>
  <si>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</si>
  <si>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</si>
  <si>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</si>
  <si>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</si>
  <si>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</si>
  <si>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</si>
  <si>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</si>
  <si>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</si>
  <si>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</si>
  <si>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</si>
  <si>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</si>
  <si>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</si>
  <si>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</si>
  <si>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</si>
  <si>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</si>
  <si>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</si>
  <si>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</si>
  <si>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</si>
  <si>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</si>
  <si>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</si>
  <si>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</si>
  <si>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</si>
  <si>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</si>
  <si>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</si>
  <si>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</si>
  <si>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</si>
  <si>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</si>
  <si>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</si>
  <si>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</si>
  <si>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</si>
  <si>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</si>
  <si>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</si>
  <si>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</si>
  <si>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</si>
  <si>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</si>
  <si>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</si>
  <si>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</si>
  <si>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</si>
  <si>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</si>
  <si>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</si>
  <si>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</si>
  <si>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</si>
  <si>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</si>
  <si>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</si>
  <si>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</si>
  <si>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</si>
  <si>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</si>
  <si>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</si>
  <si>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</si>
  <si>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</si>
  <si>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</si>
  <si>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</si>
  <si>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</si>
  <si>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</si>
  <si>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</si>
  <si>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</si>
  <si>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</si>
  <si>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</si>
  <si>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</si>
  <si>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</si>
  <si>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</si>
  <si>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</si>
  <si>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</si>
  <si>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</si>
  <si>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</si>
  <si>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</si>
  <si>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</si>
  <si>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</si>
  <si>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</si>
  <si>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</si>
  <si>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</si>
  <si>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</si>
  <si>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</si>
  <si>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</si>
  <si>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</si>
  <si>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</si>
  <si>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</si>
  <si>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</si>
  <si>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</si>
  <si>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</si>
  <si>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</si>
  <si>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</si>
  <si>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</si>
  <si>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</si>
  <si>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</si>
  <si>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</si>
  <si>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</si>
  <si>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</si>
  <si>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</si>
  <si>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</si>
  <si>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</si>
  <si>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</si>
  <si>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</si>
  <si>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</si>
  <si>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</si>
  <si>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</si>
  <si>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</si>
  <si>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</si>
  <si>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</si>
  <si>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</si>
  <si>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</si>
  <si>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</si>
  <si>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</si>
  <si>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</si>
  <si>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</si>
  <si>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</si>
  <si>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</si>
  <si>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</si>
  <si>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</si>
  <si>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</si>
  <si>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</si>
  <si>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</si>
  <si>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</si>
  <si>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</si>
  <si>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</si>
  <si>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</si>
  <si>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</si>
  <si>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</si>
  <si>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</si>
  <si>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</si>
  <si>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</si>
  <si>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</si>
  <si>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</si>
  <si>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</si>
  <si>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</si>
  <si>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</si>
  <si>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</si>
  <si>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</si>
  <si>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</si>
  <si>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</si>
  <si>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</si>
  <si>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</si>
  <si>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</si>
  <si>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</si>
  <si>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</si>
  <si>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</si>
  <si>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</si>
  <si>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</si>
  <si>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</si>
  <si>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</si>
  <si>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</si>
  <si>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</si>
  <si>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</si>
  <si>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</si>
  <si>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</si>
  <si>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</si>
  <si>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</si>
  <si>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</si>
  <si>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</si>
  <si>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</si>
  <si>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</si>
  <si>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</si>
  <si>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</si>
  <si>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</si>
  <si>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</si>
  <si>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</si>
  <si>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</si>
  <si>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</si>
  <si>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</si>
  <si>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</si>
  <si>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</si>
  <si>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</si>
  <si>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</si>
  <si>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</si>
  <si>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</si>
  <si>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</si>
  <si>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</si>
  <si>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</si>
  <si>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</si>
  <si>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</si>
  <si>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</si>
  <si>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</si>
  <si>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</si>
  <si>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</si>
  <si>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</si>
  <si>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</si>
  <si>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</si>
  <si>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</si>
  <si>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</si>
  <si>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</si>
  <si>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</si>
  <si>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</si>
  <si>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</si>
  <si>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</si>
  <si>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</si>
  <si>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</si>
  <si>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</si>
  <si>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</si>
  <si>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</si>
  <si>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</si>
  <si>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</si>
  <si>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</si>
  <si>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</si>
  <si>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</si>
  <si>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</si>
  <si>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</si>
  <si>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</si>
  <si>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</si>
  <si>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</si>
  <si>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</si>
  <si>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</si>
  <si>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</si>
  <si>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</si>
  <si>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</si>
  <si>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</si>
  <si>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</si>
  <si>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</si>
  <si>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</si>
  <si>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</si>
  <si>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</si>
  <si>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</si>
  <si>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</si>
  <si>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</si>
  <si>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</si>
  <si>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</si>
  <si>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</si>
  <si>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</si>
  <si>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</si>
  <si>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</si>
  <si>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</si>
  <si>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</si>
  <si>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</si>
  <si>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</si>
  <si>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</si>
  <si>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</si>
  <si>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</si>
  <si>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</si>
  <si>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</si>
  <si>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</si>
  <si>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</si>
  <si>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</si>
  <si>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</si>
  <si>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</si>
  <si>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</si>
  <si>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</si>
  <si>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</si>
  <si>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</si>
  <si>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</si>
  <si>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</si>
  <si>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</si>
  <si>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</si>
  <si>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</si>
  <si>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</si>
  <si>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</si>
  <si>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</si>
  <si>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</si>
  <si>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</si>
  <si>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</si>
  <si>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</si>
  <si>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</si>
  <si>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</si>
  <si>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</si>
  <si>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</si>
  <si>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</si>
  <si>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</si>
  <si>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</si>
  <si>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</si>
  <si>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</si>
  <si>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</si>
  <si>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</si>
  <si>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</si>
  <si>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</si>
  <si>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</si>
  <si>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</si>
  <si>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</si>
  <si>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</si>
  <si>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</si>
  <si>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</si>
  <si>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</si>
  <si>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</si>
  <si>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</si>
  <si>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</si>
  <si>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</si>
  <si>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</si>
  <si>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</si>
  <si>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</si>
  <si>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</si>
  <si>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</si>
  <si>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</si>
  <si>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</si>
  <si>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</si>
  <si>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</si>
  <si>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</si>
  <si>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</si>
  <si>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</si>
  <si>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</si>
  <si>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</si>
  <si>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</si>
  <si>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</si>
  <si>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</si>
  <si>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</si>
  <si>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</si>
  <si>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</si>
  <si>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</si>
  <si>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</si>
  <si>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</si>
  <si>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</si>
  <si>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</si>
  <si>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</si>
  <si>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</si>
  <si>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</si>
  <si>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</si>
  <si>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</si>
  <si>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</si>
  <si>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</si>
  <si>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</si>
  <si>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</si>
  <si>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</si>
  <si>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</si>
  <si>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</si>
  <si>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</si>
  <si>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</si>
  <si>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</si>
  <si>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</si>
  <si>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</si>
  <si>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</si>
  <si>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</si>
  <si>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</si>
  <si>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</si>
  <si>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</si>
  <si>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</si>
  <si>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</si>
  <si>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</si>
  <si>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</si>
  <si>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</si>
  <si>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</si>
  <si>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</si>
  <si>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</si>
  <si>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</si>
  <si>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</si>
  <si>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</si>
  <si>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</si>
  <si>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</si>
  <si>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</si>
  <si>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</si>
  <si>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</si>
  <si>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</si>
  <si>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</si>
  <si>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</si>
  <si>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</si>
  <si>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</si>
  <si>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</si>
  <si>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</si>
  <si>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</si>
  <si>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</si>
  <si>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</si>
  <si>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</si>
  <si>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</si>
  <si>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</si>
  <si>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</si>
  <si>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</si>
  <si>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</si>
  <si>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</si>
  <si>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</si>
  <si>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</si>
  <si>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</si>
  <si>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</si>
  <si>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</si>
  <si>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</si>
  <si>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</si>
  <si>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</si>
  <si>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</si>
  <si>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</si>
  <si>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</si>
  <si>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</si>
  <si>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</si>
  <si>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</si>
  <si>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</si>
  <si>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</si>
  <si>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</si>
  <si>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</si>
  <si>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</si>
  <si>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</si>
  <si>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</si>
  <si>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</si>
  <si>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</si>
  <si>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</si>
  <si>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</si>
  <si>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</si>
  <si>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</si>
  <si>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</si>
  <si>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</si>
  <si>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</si>
  <si>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</si>
  <si>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</si>
  <si>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</si>
  <si>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</si>
  <si>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</si>
  <si>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</si>
  <si>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</si>
  <si>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</si>
  <si>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</si>
  <si>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</si>
  <si>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</si>
  <si>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</si>
  <si>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</si>
  <si>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</si>
  <si>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</si>
  <si>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</si>
  <si>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</si>
  <si>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</si>
  <si>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</si>
  <si>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</si>
  <si>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</si>
  <si>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</si>
  <si>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</si>
  <si>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</si>
  <si>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</si>
  <si>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</si>
  <si>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</si>
  <si>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</si>
  <si>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</si>
  <si>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</si>
  <si>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</si>
  <si>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</si>
  <si>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</si>
  <si>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</si>
  <si>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</si>
  <si>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</si>
  <si>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</si>
  <si>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</si>
  <si>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</si>
  <si>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</si>
  <si>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</si>
  <si>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</si>
  <si>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</si>
  <si>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</si>
  <si>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</si>
  <si>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</si>
  <si>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</si>
  <si>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</si>
  <si>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</si>
  <si>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</si>
  <si>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</si>
  <si>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</si>
  <si>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</si>
  <si>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</si>
  <si>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</si>
  <si>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</si>
  <si>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</si>
  <si>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</si>
  <si>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</si>
  <si>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</si>
  <si>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</si>
  <si>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</si>
  <si>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</si>
  <si>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</si>
  <si>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</si>
  <si>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</si>
  <si>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</si>
  <si>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</si>
  <si>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</si>
  <si>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</si>
  <si>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</si>
  <si>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</si>
  <si>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</si>
  <si>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</si>
  <si>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</si>
  <si>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</si>
  <si>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</si>
  <si>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</si>
  <si>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</si>
  <si>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</si>
  <si>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</si>
  <si>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</si>
  <si>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</si>
  <si>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</si>
  <si>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</si>
  <si>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</si>
  <si>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</si>
  <si>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</si>
  <si>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</si>
  <si>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</si>
  <si>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</si>
  <si>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</si>
  <si>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</si>
  <si>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</si>
  <si>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</si>
  <si>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</si>
  <si>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</si>
  <si>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</si>
  <si>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</si>
  <si>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</si>
  <si>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</si>
  <si>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</si>
  <si>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</si>
  <si>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</si>
  <si>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</si>
  <si>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</si>
  <si>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</si>
  <si>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</si>
  <si>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</si>
  <si>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</si>
  <si>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</si>
  <si>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</si>
  <si>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</si>
  <si>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</si>
  <si>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</si>
  <si>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</si>
  <si>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</si>
  <si>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</si>
  <si>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</si>
  <si>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</si>
  <si>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</si>
  <si>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</si>
  <si>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</si>
  <si>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</si>
  <si>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</si>
  <si>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</si>
  <si>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</si>
  <si>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</si>
  <si>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</si>
  <si>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</si>
  <si>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</si>
  <si>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</si>
  <si>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</si>
  <si>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</si>
  <si>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</si>
  <si>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</si>
  <si>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</si>
  <si>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</si>
  <si>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</si>
  <si>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</si>
  <si>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</si>
  <si>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</si>
  <si>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</si>
  <si>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</si>
  <si>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</si>
  <si>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</si>
  <si>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</si>
  <si>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</si>
  <si>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</si>
  <si>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</si>
  <si>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</si>
  <si>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</si>
  <si>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</si>
  <si>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</si>
  <si>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</si>
  <si>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</si>
  <si>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</si>
  <si>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</si>
  <si>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</si>
  <si>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</si>
  <si>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</si>
  <si>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</si>
  <si>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</si>
  <si>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</si>
  <si>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</si>
  <si>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</si>
  <si>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</si>
  <si>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</si>
  <si>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</si>
  <si>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</si>
  <si>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</si>
  <si>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</si>
  <si>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</si>
  <si>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</si>
  <si>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</si>
  <si>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</si>
  <si>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</si>
  <si>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</si>
  <si>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</si>
  <si>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</si>
  <si>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</si>
  <si>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</si>
  <si>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</si>
  <si>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</si>
  <si>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</si>
  <si>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</si>
  <si>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</si>
  <si>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</si>
  <si>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</si>
  <si>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</si>
  <si>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</si>
  <si>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</si>
  <si>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</si>
  <si>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</si>
  <si>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</si>
  <si>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</si>
  <si>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</si>
  <si>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</si>
  <si>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</si>
  <si>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</si>
  <si>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</si>
  <si>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</si>
  <si>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</si>
  <si>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</si>
  <si>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</si>
  <si>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</si>
  <si>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</si>
  <si>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</si>
  <si>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</si>
  <si>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</si>
  <si>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</si>
  <si>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</si>
  <si>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</si>
  <si>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</si>
  <si>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</si>
  <si>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</si>
  <si>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</si>
  <si>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</si>
  <si>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</si>
  <si>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</si>
  <si>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</si>
  <si>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</si>
  <si>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</si>
  <si>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</si>
  <si>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</si>
  <si>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</si>
  <si>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</si>
  <si>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</si>
  <si>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</si>
  <si>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</si>
  <si>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</si>
  <si>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</si>
  <si>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</si>
  <si>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</si>
  <si>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</si>
  <si>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</si>
  <si>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</si>
  <si>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</si>
  <si>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</si>
  <si>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</si>
  <si>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</si>
  <si>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</si>
  <si>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</si>
  <si>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</si>
  <si>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</si>
  <si>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</si>
  <si>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</si>
  <si>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</si>
  <si>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</si>
  <si>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</si>
  <si>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</si>
  <si>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</si>
  <si>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</si>
  <si>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</si>
  <si>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</si>
  <si>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</si>
  <si>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</si>
  <si>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</si>
  <si>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</si>
  <si>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</si>
  <si>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</si>
  <si>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</si>
  <si>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</si>
  <si>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</si>
  <si>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</si>
  <si>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</si>
  <si>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</si>
  <si>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</si>
  <si>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</si>
  <si>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</si>
  <si>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</si>
  <si>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</si>
  <si>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</si>
  <si>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</si>
  <si>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</si>
  <si>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</si>
  <si>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</si>
  <si>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</si>
  <si>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</si>
  <si>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</si>
  <si>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</si>
  <si>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</si>
  <si>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</si>
  <si>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</si>
  <si>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</si>
  <si>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</si>
  <si>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</si>
  <si>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</si>
  <si>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</si>
  <si>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</si>
  <si>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</si>
  <si>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</si>
  <si>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</si>
  <si>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</si>
  <si>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</si>
  <si>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</si>
  <si>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</si>
  <si>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</si>
  <si>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</si>
  <si>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</si>
  <si>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</si>
  <si>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</si>
  <si>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</si>
  <si>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</si>
  <si>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</si>
  <si>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</si>
  <si>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</si>
  <si>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</si>
  <si>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</si>
  <si>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</si>
  <si>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</si>
  <si>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</si>
  <si>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</si>
  <si>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</si>
  <si>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</si>
  <si>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</si>
  <si>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</si>
  <si>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</si>
  <si>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</si>
  <si>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</si>
  <si>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</si>
  <si>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</si>
  <si>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</si>
  <si>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</si>
  <si>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</si>
  <si>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</si>
  <si>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</si>
  <si>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</si>
  <si>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</si>
  <si>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</si>
  <si>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</si>
  <si>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</si>
  <si>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</si>
  <si>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</si>
  <si>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</si>
  <si>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</si>
  <si>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</si>
  <si>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</si>
  <si>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</si>
  <si>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</si>
  <si>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</si>
  <si>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</si>
  <si>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</si>
  <si>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</si>
  <si>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</si>
  <si>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</si>
  <si>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</si>
  <si>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</si>
  <si>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</si>
  <si>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</si>
  <si>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</si>
  <si>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</si>
  <si>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</si>
  <si>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</si>
  <si>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</si>
  <si>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</si>
  <si>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</si>
  <si>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</si>
  <si>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</si>
  <si>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</si>
  <si>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</si>
  <si>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</si>
  <si>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</si>
  <si>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</si>
  <si>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</si>
  <si>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</si>
  <si>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</si>
  <si>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</si>
  <si>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</si>
  <si>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</si>
  <si>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</si>
  <si>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</si>
  <si>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</si>
  <si>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</si>
  <si>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</si>
  <si>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</si>
  <si>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</si>
  <si>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</si>
  <si>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</si>
  <si>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</si>
  <si>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</si>
  <si>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</si>
  <si>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</si>
  <si>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</si>
  <si>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</si>
  <si>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</si>
  <si>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</si>
  <si>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</si>
  <si>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</si>
  <si>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</si>
  <si>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</si>
  <si>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</si>
  <si>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</si>
  <si>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</si>
  <si>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</si>
  <si>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</si>
  <si>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</si>
  <si>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</si>
  <si>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</si>
  <si>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</si>
  <si>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</si>
  <si>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</si>
  <si>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</si>
  <si>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</si>
  <si>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</si>
  <si>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</si>
  <si>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</si>
  <si>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</si>
  <si>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</si>
  <si>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</si>
  <si>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</si>
  <si>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</si>
  <si>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</si>
  <si>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</si>
  <si>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</si>
  <si>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</si>
  <si>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</si>
  <si>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</si>
  <si>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</si>
  <si>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</si>
  <si>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</si>
  <si>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</si>
  <si>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</si>
  <si>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</si>
  <si>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</si>
  <si>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</si>
  <si>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</si>
  <si>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</si>
  <si>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</si>
  <si>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</si>
  <si>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</si>
  <si>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</si>
  <si>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</si>
  <si>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</si>
  <si>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</si>
  <si>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</si>
  <si>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</si>
  <si>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</si>
  <si>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</si>
  <si>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</si>
  <si>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</si>
  <si>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</si>
  <si>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</si>
  <si>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</si>
  <si>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</si>
  <si>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</si>
  <si>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</si>
  <si>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</si>
  <si>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</si>
  <si>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</si>
  <si>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</si>
  <si>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</si>
  <si>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</si>
  <si>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</si>
  <si>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</si>
  <si>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</si>
  <si>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</si>
  <si>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</si>
  <si>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</si>
  <si>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</si>
  <si>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</si>
  <si>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</si>
  <si>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</si>
  <si>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</si>
  <si>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</si>
  <si>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</si>
  <si>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</si>
  <si>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</si>
  <si>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</si>
  <si>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</si>
  <si>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</si>
  <si>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</si>
  <si>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</si>
  <si>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</si>
  <si>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</si>
  <si>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</si>
  <si>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</si>
  <si>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</si>
  <si>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</si>
  <si>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</si>
  <si>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</si>
  <si>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</si>
  <si>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</si>
  <si>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</si>
  <si>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</si>
  <si>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</si>
  <si>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</si>
  <si>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</si>
  <si>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</si>
  <si>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</si>
  <si>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</si>
  <si>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</si>
  <si>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</si>
  <si>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</si>
  <si>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</si>
  <si>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</si>
  <si>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</si>
  <si>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</si>
  <si>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</si>
  <si>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</si>
  <si>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</si>
  <si>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</si>
  <si>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</si>
  <si>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</si>
  <si>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</si>
  <si>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</si>
  <si>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</si>
  <si>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</si>
  <si>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</si>
  <si>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</si>
  <si>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</si>
  <si>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</si>
  <si>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</si>
  <si>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</si>
  <si>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</si>
  <si>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</si>
  <si>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</si>
  <si>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</si>
  <si>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</si>
  <si>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</si>
  <si>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</si>
  <si>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</si>
  <si>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</si>
  <si>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</si>
  <si>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</si>
  <si>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</si>
  <si>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</si>
  <si>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</si>
  <si>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</si>
  <si>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</si>
  <si>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</si>
  <si>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</si>
  <si>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</si>
  <si>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</si>
  <si>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</si>
  <si>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</si>
  <si>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</si>
  <si>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</si>
  <si>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</si>
  <si>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</si>
  <si>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</si>
  <si>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</si>
  <si>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</si>
  <si>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</si>
  <si>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</si>
  <si>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</si>
  <si>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</si>
  <si>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</si>
  <si>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</si>
  <si>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</si>
  <si>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</si>
  <si>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</si>
  <si>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</si>
  <si>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</si>
  <si>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</si>
  <si>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</si>
  <si>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</si>
  <si>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</si>
  <si>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</si>
  <si>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</si>
  <si>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</si>
  <si>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</si>
  <si>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</si>
  <si>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</si>
  <si>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</si>
  <si>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</si>
  <si>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</si>
  <si>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</si>
  <si>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</si>
  <si>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</si>
  <si>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</si>
  <si>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</si>
  <si>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</si>
  <si>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</si>
  <si>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</si>
  <si>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</si>
  <si>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</si>
  <si>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</si>
  <si>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</si>
  <si>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</si>
  <si>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</si>
  <si>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</si>
  <si>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</si>
  <si>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</si>
  <si>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</si>
  <si>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</si>
  <si>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</si>
  <si>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</si>
  <si>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</si>
  <si>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</si>
  <si>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</si>
  <si>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</si>
  <si>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</si>
  <si>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</si>
  <si>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</si>
  <si>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</si>
  <si>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</si>
  <si>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</si>
  <si>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</si>
  <si>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</si>
  <si>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</si>
  <si>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</si>
  <si>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</si>
  <si>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</si>
  <si>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</si>
  <si>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</si>
  <si>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</si>
  <si>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</si>
  <si>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</si>
  <si>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</si>
  <si>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</si>
  <si>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</si>
  <si>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</si>
  <si>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</si>
  <si>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</si>
  <si>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</si>
  <si>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</si>
  <si>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</si>
  <si>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</si>
  <si>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</si>
  <si>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</si>
  <si>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</si>
  <si>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</si>
  <si>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</si>
  <si>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</si>
  <si>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</si>
  <si>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</si>
  <si>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</si>
  <si>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</si>
  <si>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</si>
  <si>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</si>
  <si>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</si>
  <si>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</si>
  <si>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</si>
  <si>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</si>
  <si>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</si>
  <si>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</si>
  <si>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</si>
  <si>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</si>
  <si>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</si>
  <si>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</si>
  <si>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</si>
  <si>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</si>
  <si>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</si>
  <si>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</si>
  <si>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</si>
  <si>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</si>
  <si>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</si>
  <si>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</si>
  <si>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</si>
  <si>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</si>
  <si>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</si>
  <si>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</si>
  <si>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</si>
  <si>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</si>
  <si>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</si>
  <si>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</si>
  <si>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</si>
  <si>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</si>
  <si>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</si>
  <si>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</si>
  <si>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</si>
  <si>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</si>
  <si>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</si>
  <si>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</si>
  <si>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</si>
  <si>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</si>
  <si>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</si>
  <si>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</si>
  <si>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</si>
  <si>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</si>
  <si>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</si>
  <si>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</si>
  <si>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</si>
  <si>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</si>
  <si>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</si>
  <si>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</si>
  <si>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</si>
  <si>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</si>
  <si>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</si>
  <si>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</si>
  <si>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</si>
  <si>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</si>
  <si>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</si>
  <si>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</si>
  <si>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</si>
  <si>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</si>
  <si>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</si>
  <si>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</si>
  <si>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</si>
  <si>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</si>
  <si>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</si>
  <si>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</si>
  <si>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</si>
  <si>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</si>
  <si>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</si>
  <si>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</si>
  <si>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</si>
  <si>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</si>
  <si>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</si>
  <si>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</si>
  <si>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</si>
  <si>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</si>
  <si>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</si>
  <si>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</si>
  <si>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</si>
  <si>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</si>
  <si>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</si>
  <si>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</si>
  <si>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</si>
  <si>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</si>
  <si>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</si>
  <si>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</si>
  <si>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</si>
  <si>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</si>
  <si>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</si>
  <si>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</si>
  <si>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</si>
  <si>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</si>
  <si>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</si>
  <si>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</si>
  <si>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</si>
  <si>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</si>
  <si>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</si>
  <si>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</si>
  <si>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</si>
  <si>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</si>
  <si>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</si>
  <si>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</si>
  <si>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</si>
  <si>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</si>
  <si>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</si>
  <si>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</si>
  <si>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</si>
  <si>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</si>
  <si>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</si>
  <si>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</si>
  <si>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</si>
  <si>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</si>
  <si>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</si>
  <si>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</si>
  <si>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</si>
  <si>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</si>
  <si>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</si>
  <si>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</si>
  <si>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</si>
  <si>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</si>
  <si>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</si>
  <si>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</si>
  <si>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</si>
  <si>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</si>
  <si>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</si>
  <si>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</si>
  <si>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</si>
  <si>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</si>
  <si>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</si>
  <si>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</si>
  <si>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</si>
  <si>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</si>
  <si>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</si>
  <si>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</si>
  <si>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</si>
  <si>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</si>
  <si>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</si>
  <si>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</si>
  <si>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</si>
  <si>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</si>
  <si>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</si>
  <si>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</si>
  <si>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</si>
  <si>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</si>
  <si>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</si>
  <si>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</si>
  <si>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</si>
  <si>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</si>
  <si>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</si>
  <si>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</si>
  <si>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</si>
  <si>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</si>
  <si>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</si>
  <si>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</si>
  <si>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</si>
  <si>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</si>
  <si>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</si>
  <si>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</si>
  <si>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</si>
  <si>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</si>
  <si>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</si>
  <si>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</si>
  <si>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</si>
  <si>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</si>
  <si>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</si>
  <si>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</si>
  <si>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</si>
  <si>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</si>
  <si>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</si>
  <si>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</si>
  <si>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</si>
  <si>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</si>
  <si>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</si>
  <si>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</si>
  <si>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</si>
  <si>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</si>
  <si>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</si>
  <si>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</si>
  <si>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</si>
  <si>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</si>
  <si>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</si>
  <si>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</si>
  <si>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</si>
  <si>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</si>
  <si>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</si>
  <si>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</si>
  <si>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</si>
  <si>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</si>
  <si>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</si>
  <si>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</si>
  <si>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</si>
  <si>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</si>
  <si>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</si>
  <si>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</si>
  <si>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</si>
  <si>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</si>
  <si>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</si>
  <si>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</si>
  <si>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</si>
  <si>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</si>
  <si>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</si>
  <si>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</si>
  <si>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</si>
  <si>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</si>
  <si>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</si>
  <si>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</si>
  <si>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</si>
  <si>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</si>
  <si>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</si>
  <si>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</si>
  <si>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</si>
  <si>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</si>
  <si>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</si>
  <si>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</si>
  <si>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</si>
  <si>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</si>
  <si>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</si>
  <si>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</si>
  <si>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</si>
  <si>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</si>
  <si>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</si>
  <si>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</si>
  <si>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</si>
  <si>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</si>
  <si>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</si>
  <si>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</si>
  <si>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</si>
  <si>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</si>
  <si>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</si>
  <si>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</si>
  <si>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</si>
  <si>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</si>
  <si>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</si>
  <si>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</si>
  <si>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</si>
  <si>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</si>
  <si>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</si>
  <si>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</si>
  <si>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</si>
  <si>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</si>
  <si>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</si>
  <si>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</si>
  <si>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</si>
  <si>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</si>
  <si>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</si>
  <si>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</si>
  <si>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</si>
  <si>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</si>
  <si>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</si>
  <si>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</si>
  <si>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</si>
  <si>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</si>
  <si>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</si>
  <si>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</si>
  <si>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</si>
  <si>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</si>
  <si>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</si>
  <si>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</si>
  <si>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</si>
  <si>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</si>
  <si>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</si>
  <si>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</si>
  <si>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</si>
  <si>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</si>
  <si>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</si>
  <si>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</si>
  <si>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</si>
  <si>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</si>
  <si>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</si>
  <si>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</si>
  <si>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</si>
  <si>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</si>
  <si>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</si>
  <si>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</si>
  <si>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</si>
  <si>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</si>
  <si>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</si>
  <si>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</si>
  <si>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</si>
  <si>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</si>
  <si>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</si>
  <si>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</si>
  <si>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</si>
  <si>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</si>
  <si>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</si>
  <si>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</si>
  <si>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</si>
  <si>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</si>
  <si>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</si>
  <si>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</si>
  <si>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</si>
  <si>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</si>
  <si>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</si>
  <si>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</si>
  <si>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</si>
  <si>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</si>
  <si>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</si>
  <si>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</si>
  <si>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</si>
  <si>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</si>
  <si>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</si>
  <si>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</si>
  <si>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</si>
  <si>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</si>
  <si>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</si>
  <si>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</si>
  <si>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</si>
  <si>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</si>
  <si>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</si>
  <si>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</si>
  <si>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</si>
  <si>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</si>
  <si>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</si>
  <si>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</si>
  <si>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</si>
  <si>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</si>
  <si>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</si>
  <si>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</si>
  <si>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</si>
  <si>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</si>
  <si>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</si>
  <si>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</si>
  <si>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</si>
  <si>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</si>
  <si>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</si>
  <si>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</si>
  <si>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</si>
  <si>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</si>
  <si>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</si>
  <si>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</si>
  <si>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</si>
  <si>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</si>
  <si>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</si>
  <si>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</si>
  <si>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</si>
  <si>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</si>
  <si>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</si>
  <si>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</si>
  <si>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</si>
  <si>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</si>
  <si>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</si>
  <si>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</si>
  <si>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</si>
  <si>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</si>
  <si>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</si>
  <si>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</si>
  <si>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</si>
  <si>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</si>
  <si>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</si>
  <si>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</si>
  <si>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</si>
  <si>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</si>
  <si>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</si>
  <si>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</si>
  <si>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</si>
  <si>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</si>
  <si>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</si>
  <si>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</si>
  <si>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</si>
  <si>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</si>
  <si>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</si>
  <si>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</si>
  <si>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</si>
  <si>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</si>
  <si>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</si>
  <si>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</si>
  <si>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</si>
  <si>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</si>
  <si>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</si>
  <si>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</si>
  <si>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</si>
  <si>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</si>
  <si>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</si>
  <si>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</si>
  <si>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</si>
  <si>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</si>
  <si>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</si>
  <si>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</si>
  <si>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</si>
  <si>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</si>
  <si>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</si>
  <si>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</si>
  <si>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</si>
  <si>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</si>
  <si>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</si>
  <si>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</si>
  <si>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</si>
  <si>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</si>
  <si>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</si>
  <si>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</si>
  <si>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</si>
  <si>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</si>
  <si>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</si>
  <si>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</si>
  <si>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</si>
  <si>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</si>
  <si>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</si>
  <si>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</si>
  <si>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</si>
  <si>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</si>
  <si>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</si>
  <si>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</si>
  <si>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</si>
  <si>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</si>
  <si>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</si>
  <si>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</si>
  <si>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</si>
  <si>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</si>
  <si>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</si>
  <si>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</si>
  <si>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</si>
  <si>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</si>
  <si>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</si>
  <si>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</si>
  <si>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</si>
  <si>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</si>
  <si>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</si>
  <si>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</si>
  <si>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</si>
  <si>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</si>
  <si>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</si>
  <si>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</si>
  <si>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</si>
  <si>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</si>
  <si>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</si>
  <si>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</si>
  <si>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</si>
  <si>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</si>
  <si>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</si>
  <si>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</si>
  <si>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</si>
  <si>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</si>
  <si>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</si>
  <si>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</si>
  <si>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</si>
  <si>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</si>
  <si>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</si>
  <si>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</si>
  <si>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</si>
  <si>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</si>
  <si>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</si>
  <si>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</si>
  <si>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</si>
  <si>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</si>
  <si>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</si>
  <si>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</si>
  <si>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</si>
  <si>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</si>
  <si>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</si>
  <si>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</si>
  <si>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</si>
  <si>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</si>
  <si>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</si>
  <si>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</si>
  <si>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</si>
  <si>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</si>
  <si>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</si>
  <si>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</si>
  <si>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</si>
  <si>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</si>
  <si>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</si>
  <si>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</si>
  <si>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</si>
  <si>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</si>
  <si>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</si>
  <si>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</si>
  <si>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</si>
  <si>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</si>
  <si>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</si>
  <si>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</si>
  <si>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</si>
  <si>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</si>
  <si>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</si>
  <si>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</si>
  <si>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</si>
  <si>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</si>
  <si>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</si>
  <si>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</si>
  <si>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</si>
  <si>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</si>
  <si>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</si>
  <si>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</si>
  <si>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</si>
  <si>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</si>
  <si>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</si>
  <si>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</si>
  <si>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</si>
  <si>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</si>
  <si>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</si>
  <si>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</si>
  <si>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</si>
  <si>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</si>
  <si>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</si>
  <si>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</si>
  <si>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</si>
  <si>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</si>
  <si>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</si>
  <si>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</si>
  <si>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</si>
  <si>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</si>
  <si>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</si>
  <si>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</si>
  <si>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</si>
  <si>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</si>
  <si>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</si>
  <si>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</si>
  <si>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</si>
  <si>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</si>
  <si>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</si>
  <si>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</si>
  <si>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</si>
  <si>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</si>
  <si>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</si>
  <si>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</si>
  <si>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</si>
  <si>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</si>
  <si>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</si>
  <si>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</si>
  <si>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</si>
  <si>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</si>
  <si>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</si>
  <si>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</si>
  <si>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</si>
  <si>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</si>
  <si>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</si>
  <si>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</si>
  <si>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</si>
  <si>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</si>
  <si>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</si>
  <si>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</si>
  <si>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</si>
  <si>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</si>
  <si>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</si>
  <si>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</si>
  <si>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</si>
  <si>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</si>
  <si>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</si>
  <si>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</si>
  <si>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</si>
  <si>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</si>
  <si>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</si>
  <si>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</si>
  <si>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</si>
  <si>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</si>
  <si>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</si>
  <si>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</si>
  <si>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</si>
  <si>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</si>
  <si>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</si>
  <si>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</si>
  <si>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</si>
  <si>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</si>
  <si>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</si>
  <si>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</si>
  <si>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</si>
  <si>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</si>
  <si>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</si>
  <si>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</si>
  <si>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</si>
  <si>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</si>
  <si>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</si>
  <si>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</si>
  <si>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</si>
  <si>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</si>
  <si>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</si>
  <si>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</si>
  <si>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</si>
  <si>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</si>
  <si>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</si>
  <si>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</si>
  <si>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</si>
  <si>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</si>
  <si>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</si>
  <si>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</si>
  <si>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</si>
  <si>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</si>
  <si>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</si>
  <si>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</si>
  <si>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</si>
  <si>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</si>
  <si>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</si>
  <si>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</si>
  <si>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</si>
  <si>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</si>
  <si>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</si>
  <si>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</si>
  <si>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</si>
  <si>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</si>
  <si>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</si>
  <si>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</si>
  <si>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</si>
  <si>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</si>
  <si>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</si>
  <si>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</si>
  <si>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</si>
  <si>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</si>
  <si>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</si>
  <si>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</si>
  <si>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</si>
  <si>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</si>
  <si>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</si>
  <si>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</si>
  <si>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</si>
  <si>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</si>
  <si>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</si>
  <si>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</si>
  <si>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</si>
  <si>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</si>
  <si>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</si>
  <si>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</si>
  <si>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</si>
  <si>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</si>
  <si>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</si>
  <si>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</si>
  <si>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</si>
  <si>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</si>
  <si>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</si>
  <si>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</si>
  <si>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</si>
  <si>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</si>
  <si>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</si>
  <si>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</si>
  <si>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</si>
  <si>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</si>
  <si>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</si>
  <si>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</si>
  <si>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</si>
  <si>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</si>
  <si>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</si>
  <si>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</si>
  <si>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</si>
  <si>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</si>
  <si>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</si>
  <si>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</si>
  <si>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</si>
  <si>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</si>
  <si>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</si>
  <si>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</si>
  <si>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</si>
  <si>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</si>
  <si>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</si>
  <si>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</si>
  <si>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</si>
  <si>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</si>
  <si>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</si>
  <si>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</si>
  <si>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</si>
  <si>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</si>
  <si>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</si>
  <si>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</si>
  <si>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</si>
  <si>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</si>
  <si>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</si>
  <si>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</si>
  <si>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</si>
  <si>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</si>
  <si>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</si>
  <si>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</si>
  <si>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</si>
  <si>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</si>
  <si>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</si>
  <si>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</si>
  <si>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</si>
  <si>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</si>
  <si>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</si>
  <si>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</si>
  <si>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</si>
  <si>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</si>
  <si>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</si>
  <si>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</si>
  <si>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</si>
  <si>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</si>
  <si>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</si>
  <si>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</si>
  <si>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</si>
  <si>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</si>
  <si>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</si>
  <si>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</si>
  <si>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</si>
  <si>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</si>
  <si>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</si>
  <si>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</si>
  <si>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</si>
  <si>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</si>
  <si>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</si>
  <si>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</si>
  <si>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</si>
  <si>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</si>
  <si>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</si>
  <si>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</si>
  <si>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</si>
  <si>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</si>
  <si>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</si>
  <si>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</si>
  <si>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</si>
  <si>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</si>
  <si>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</si>
  <si>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</si>
  <si>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</si>
  <si>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</si>
  <si>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</si>
  <si>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</si>
  <si>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</si>
  <si>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</si>
  <si>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</si>
  <si>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</si>
  <si>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</si>
  <si>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</si>
  <si>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</si>
  <si>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</si>
  <si>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</si>
  <si>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</si>
  <si>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</si>
  <si>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</si>
  <si>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</si>
  <si>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</si>
  <si>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</si>
  <si>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</si>
  <si>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</si>
  <si>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</si>
  <si>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</si>
  <si>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</si>
  <si>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</si>
  <si>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</si>
  <si>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</si>
  <si>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</si>
  <si>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</si>
  <si>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</si>
  <si>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</si>
  <si>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</si>
  <si>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</si>
  <si>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</si>
  <si>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</si>
  <si>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</si>
  <si>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</si>
  <si>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</si>
  <si>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</si>
  <si>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</si>
  <si>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</si>
  <si>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</si>
  <si>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</si>
  <si>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</si>
  <si>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</si>
  <si>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</si>
  <si>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</si>
  <si>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</si>
  <si>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</si>
  <si>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</si>
  <si>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</si>
  <si>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</si>
  <si>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</si>
  <si>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</si>
  <si>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</si>
  <si>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</si>
  <si>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</si>
  <si>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</si>
  <si>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</si>
  <si>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</si>
  <si>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</si>
  <si>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</si>
  <si>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</si>
  <si>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</si>
  <si>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</si>
  <si>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</si>
  <si>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</si>
  <si>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</si>
  <si>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</si>
  <si>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</si>
  <si>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</si>
  <si>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</si>
  <si>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</si>
  <si>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</si>
  <si>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</si>
  <si>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</si>
  <si>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</si>
  <si>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</si>
  <si>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</si>
  <si>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</si>
  <si>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</si>
  <si>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</si>
  <si>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</si>
  <si>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</si>
  <si>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</si>
  <si>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</si>
  <si>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</si>
  <si>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</si>
  <si>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</si>
  <si>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</si>
  <si>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</si>
  <si>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</si>
  <si>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</si>
  <si>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</si>
  <si>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</si>
  <si>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</si>
  <si>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</si>
  <si>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</si>
  <si>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</si>
  <si>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</si>
  <si>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</si>
  <si>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</si>
  <si>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</si>
  <si>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</si>
  <si>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</si>
  <si>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</si>
  <si>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</si>
  <si>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</si>
  <si>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</si>
  <si>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</si>
  <si>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</si>
  <si>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</si>
  <si>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</si>
  <si>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</si>
  <si>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</si>
  <si>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</si>
  <si>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</si>
  <si>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</si>
  <si>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</si>
  <si>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</si>
  <si>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</si>
  <si>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</si>
  <si>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</si>
  <si>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</si>
  <si>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</si>
  <si>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</si>
  <si>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</si>
  <si>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</si>
  <si>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</si>
  <si>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</si>
  <si>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</si>
  <si>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</si>
  <si>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</si>
  <si>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</si>
  <si>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</si>
  <si>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</si>
  <si>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</si>
  <si>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</si>
  <si>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</si>
  <si>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</si>
  <si>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</si>
  <si>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</si>
  <si>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</si>
  <si>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</si>
  <si>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</si>
  <si>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</si>
  <si>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</si>
  <si>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</si>
  <si>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</si>
  <si>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</si>
  <si>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</si>
  <si>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</si>
  <si>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</si>
  <si>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</si>
  <si>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</si>
  <si>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</si>
  <si>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</si>
  <si>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</si>
  <si>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</si>
  <si>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</si>
  <si>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</si>
  <si>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</si>
  <si>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</si>
  <si>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</si>
  <si>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</si>
  <si>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</si>
  <si>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</si>
  <si>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</si>
  <si>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</si>
  <si>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</si>
  <si>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</si>
  <si>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</si>
  <si>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</si>
  <si>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</si>
  <si>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</si>
  <si>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</si>
  <si>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</si>
  <si>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</si>
  <si>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</si>
  <si>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</si>
  <si>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</si>
  <si>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</si>
  <si>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</si>
  <si>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</si>
  <si>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</si>
  <si>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</si>
  <si>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</si>
  <si>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</si>
  <si>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</si>
  <si>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</si>
  <si>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</si>
  <si>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</si>
  <si>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</si>
  <si>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</si>
  <si>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</si>
  <si>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</si>
  <si>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</si>
  <si>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</si>
  <si>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</si>
  <si>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</si>
  <si>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</si>
  <si>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</si>
  <si>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</si>
  <si>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</si>
  <si>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</si>
  <si>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</si>
  <si>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</si>
  <si>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</si>
  <si>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</si>
  <si>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</si>
  <si>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</si>
  <si>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</si>
  <si>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</si>
  <si>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</si>
  <si>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</si>
  <si>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</si>
  <si>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</si>
  <si>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</si>
  <si>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</si>
  <si>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</si>
  <si>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</si>
  <si>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</si>
  <si>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</si>
  <si>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</si>
  <si>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</si>
  <si>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</si>
  <si>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</si>
  <si>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</si>
  <si>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</si>
  <si>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</si>
  <si>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</si>
  <si>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</si>
  <si>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</si>
  <si>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</si>
  <si>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</si>
  <si>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</si>
  <si>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</si>
  <si>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</si>
  <si>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</si>
  <si>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</si>
  <si>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</si>
  <si>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</si>
  <si>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</si>
  <si>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</si>
  <si>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</si>
  <si>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</si>
  <si>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</si>
  <si>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</si>
  <si>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</si>
  <si>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</si>
  <si>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</si>
  <si>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</si>
  <si>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</si>
  <si>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</si>
  <si>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</si>
  <si>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</si>
  <si>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</si>
  <si>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</si>
  <si>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</si>
  <si>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</si>
  <si>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</si>
  <si>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</si>
  <si>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</si>
  <si>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</si>
  <si>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</si>
  <si>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</si>
  <si>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</si>
  <si>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</si>
  <si>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</si>
  <si>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</si>
  <si>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</si>
  <si>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</si>
  <si>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</si>
  <si>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</si>
  <si>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</si>
  <si>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</si>
  <si>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</si>
  <si>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</si>
  <si>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</si>
  <si>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</si>
  <si>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</si>
  <si>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</si>
  <si>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</si>
  <si>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</si>
  <si>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</si>
  <si>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</si>
  <si>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</si>
  <si>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</si>
  <si>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</si>
  <si>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</si>
  <si>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</si>
  <si>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</si>
  <si>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</si>
  <si>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</si>
  <si>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</si>
  <si>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</si>
  <si>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</si>
  <si>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</si>
  <si>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</si>
  <si>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</si>
  <si>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</si>
  <si>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</si>
  <si>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</si>
  <si>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</si>
  <si>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</si>
  <si>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</si>
  <si>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</si>
  <si>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</si>
  <si>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</si>
  <si>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</si>
  <si>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</si>
  <si>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</si>
  <si>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</si>
  <si>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</si>
  <si>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</si>
  <si>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</si>
  <si>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</si>
  <si>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</si>
  <si>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</si>
  <si>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</si>
  <si>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</si>
  <si>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</si>
  <si>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</si>
  <si>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</si>
  <si>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</si>
  <si>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</si>
  <si>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</si>
  <si>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</si>
  <si>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</si>
  <si>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</si>
  <si>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</si>
  <si>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</si>
  <si>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</si>
  <si>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</si>
  <si>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</si>
  <si>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</si>
  <si>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</si>
  <si>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</si>
  <si>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</si>
  <si>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</si>
  <si>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</si>
  <si>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</si>
  <si>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</si>
  <si>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</si>
  <si>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</si>
  <si>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</si>
  <si>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</si>
  <si>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</si>
  <si>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</si>
  <si>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</si>
  <si>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</si>
  <si>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</si>
  <si>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</si>
  <si>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</si>
  <si>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</si>
  <si>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</si>
  <si>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</si>
  <si>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</si>
  <si>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</si>
  <si>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</si>
  <si>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</si>
  <si>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</si>
  <si>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</si>
  <si>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</si>
  <si>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</si>
  <si>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</si>
  <si>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</si>
  <si>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</si>
  <si>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</si>
  <si>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</si>
  <si>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</si>
  <si>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</si>
  <si>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</si>
  <si>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</si>
  <si>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</si>
  <si>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</si>
  <si>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</si>
  <si>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</si>
  <si>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</si>
  <si>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</si>
  <si>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</si>
  <si>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</si>
  <si>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</si>
  <si>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</si>
  <si>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</si>
  <si>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</si>
  <si>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</si>
  <si>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</si>
  <si>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</si>
  <si>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</si>
  <si>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</si>
  <si>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</si>
  <si>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</si>
  <si>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</si>
  <si>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</si>
  <si>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</si>
  <si>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</si>
  <si>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</si>
  <si>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</si>
  <si>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</si>
  <si>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</si>
  <si>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</si>
  <si>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</si>
  <si>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</si>
  <si>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</si>
  <si>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</si>
  <si>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</si>
  <si>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</si>
  <si>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</si>
  <si>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</si>
  <si>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</si>
  <si>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</si>
  <si>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</si>
  <si>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</si>
  <si>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</si>
  <si>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</si>
  <si>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</si>
  <si>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</si>
  <si>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</si>
  <si>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</si>
  <si>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</si>
  <si>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</si>
  <si>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</si>
  <si>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</si>
  <si>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</si>
  <si>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</si>
  <si>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</si>
  <si>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</si>
  <si>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</si>
  <si>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</si>
  <si>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</si>
  <si>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</si>
  <si>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</si>
  <si>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</si>
  <si>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</si>
  <si>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</si>
  <si>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</si>
  <si>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</si>
  <si>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</si>
  <si>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</si>
  <si>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</si>
  <si>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</si>
  <si>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</si>
  <si>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</si>
  <si>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</si>
  <si>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</si>
  <si>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</si>
  <si>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</si>
  <si>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</si>
  <si>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</si>
  <si>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</si>
  <si>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</si>
  <si>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</si>
  <si>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</si>
  <si>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</si>
  <si>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</si>
  <si>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</si>
  <si>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</si>
  <si>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</si>
  <si>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</si>
  <si>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</si>
  <si>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</si>
  <si>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</si>
  <si>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</si>
  <si>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</si>
  <si>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</si>
  <si>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</si>
  <si>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</si>
  <si>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</si>
  <si>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</si>
  <si>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</si>
  <si>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</si>
  <si>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</si>
  <si>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</si>
  <si>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</si>
  <si>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</si>
  <si>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</si>
  <si>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</si>
  <si>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</si>
  <si>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</si>
  <si>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</si>
  <si>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</si>
  <si>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</si>
  <si>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</si>
  <si>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</si>
  <si>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</si>
  <si>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</si>
  <si>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</si>
  <si>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</si>
  <si>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</si>
  <si>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</si>
  <si>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</si>
  <si>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</si>
  <si>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</si>
  <si>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</si>
  <si>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</si>
  <si>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</si>
  <si>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</si>
  <si>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</si>
  <si>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</si>
  <si>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</si>
  <si>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</si>
  <si>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</si>
  <si>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</si>
  <si>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</si>
  <si>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</si>
  <si>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</si>
  <si>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</si>
  <si>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</si>
  <si>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</si>
  <si>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</si>
  <si>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</si>
  <si>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</si>
  <si>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</si>
  <si>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</si>
  <si>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</si>
  <si>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</si>
  <si>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</si>
  <si>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</si>
  <si>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</si>
  <si>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</si>
  <si>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</si>
  <si>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</si>
  <si>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</si>
  <si>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</si>
  <si>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</si>
  <si>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</si>
  <si>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</si>
  <si>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</si>
  <si>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</si>
  <si>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</si>
  <si>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</si>
  <si>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</si>
  <si>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</si>
  <si>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</si>
  <si>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</si>
  <si>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</si>
  <si>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</si>
  <si>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</si>
  <si>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</si>
  <si>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</si>
  <si>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</si>
  <si>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</si>
  <si>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</si>
  <si>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</si>
  <si>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</si>
  <si>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</si>
  <si>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</si>
  <si>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</si>
  <si>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</si>
  <si>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</si>
  <si>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</si>
  <si>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</si>
  <si>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</si>
  <si>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</si>
  <si>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</si>
  <si>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</si>
  <si>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</si>
  <si>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</si>
  <si>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</si>
  <si>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</si>
  <si>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</si>
  <si>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</si>
  <si>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</si>
  <si>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</si>
  <si>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</si>
  <si>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</si>
  <si>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</si>
  <si>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</si>
  <si>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</si>
  <si>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</si>
  <si>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</si>
  <si>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</si>
  <si>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</si>
  <si>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</si>
  <si>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</si>
  <si>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</si>
  <si>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</si>
  <si>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</si>
  <si>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</si>
  <si>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</si>
  <si>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</si>
  <si>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</si>
  <si>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</si>
  <si>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</si>
  <si>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</si>
  <si>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</si>
  <si>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</si>
  <si>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</si>
  <si>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</si>
  <si>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</si>
  <si>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</si>
  <si>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</si>
  <si>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</si>
  <si>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</si>
  <si>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</si>
  <si>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</si>
  <si>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</si>
  <si>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</si>
  <si>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</si>
  <si>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</si>
  <si>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</si>
  <si>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</si>
  <si>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</si>
  <si>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</si>
  <si>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</si>
  <si>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</si>
  <si>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</si>
  <si>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</si>
  <si>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</si>
  <si>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</si>
  <si>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</si>
  <si>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</si>
  <si>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</si>
  <si>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</si>
  <si>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</si>
  <si>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</si>
  <si>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</si>
  <si>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</si>
  <si>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</si>
  <si>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</si>
  <si>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</si>
  <si>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</si>
  <si>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</si>
  <si>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</si>
  <si>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</si>
  <si>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</si>
  <si>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</si>
  <si>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</si>
  <si>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</si>
  <si>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</si>
  <si>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</si>
  <si>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</si>
  <si>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</si>
  <si>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</si>
  <si>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</si>
  <si>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</si>
  <si>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</si>
  <si>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</si>
  <si>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</si>
  <si>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</si>
  <si>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</si>
  <si>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</si>
  <si>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</si>
  <si>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</si>
  <si>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</si>
  <si>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</si>
  <si>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</si>
  <si>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</si>
  <si>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</si>
  <si>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</si>
  <si>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</si>
  <si>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</si>
  <si>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</si>
  <si>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</si>
  <si>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</si>
  <si>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</si>
  <si>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</si>
  <si>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</si>
  <si>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</si>
  <si>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</si>
  <si>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</si>
  <si>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</si>
  <si>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</si>
  <si>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</si>
  <si>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</si>
  <si>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</si>
  <si>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</si>
  <si>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</si>
  <si>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</si>
  <si>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</si>
  <si>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</si>
  <si>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</si>
  <si>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</si>
  <si>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</si>
  <si>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</si>
  <si>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</si>
  <si>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</si>
  <si>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</si>
  <si>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</si>
  <si>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</si>
  <si>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</si>
  <si>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</si>
  <si>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</si>
  <si>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</si>
  <si>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</si>
  <si>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</si>
  <si>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</si>
  <si>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</si>
  <si>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</si>
  <si>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</si>
  <si>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</si>
  <si>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</si>
  <si>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</si>
  <si>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</si>
  <si>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</si>
  <si>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</si>
  <si>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</si>
  <si>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</si>
  <si>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</si>
  <si>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</si>
  <si>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</si>
  <si>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</si>
  <si>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</si>
  <si>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</si>
  <si>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</si>
  <si>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</si>
  <si>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</si>
  <si>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</si>
  <si>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</si>
  <si>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</si>
  <si>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</si>
  <si>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</si>
  <si>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</si>
  <si>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</si>
  <si>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</si>
  <si>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</si>
  <si>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</si>
  <si>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</si>
  <si>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</si>
  <si>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</si>
  <si>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</si>
  <si>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</si>
  <si>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</si>
  <si>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</si>
  <si>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</si>
  <si>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</si>
  <si>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</si>
  <si>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</si>
  <si>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</si>
  <si>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</si>
  <si>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</si>
  <si>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</si>
  <si>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</si>
  <si>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</si>
  <si>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</si>
  <si>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</si>
  <si>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</si>
  <si>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</si>
  <si>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</si>
  <si>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</si>
  <si>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</si>
  <si>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</si>
  <si>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</si>
  <si>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</si>
  <si>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</si>
  <si>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</si>
  <si>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</si>
  <si>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</si>
  <si>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</si>
  <si>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</si>
  <si>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</si>
  <si>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</si>
  <si>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</si>
  <si>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</si>
  <si>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</si>
  <si>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</si>
  <si>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</si>
  <si>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</si>
  <si>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</si>
  <si>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</si>
  <si>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</si>
  <si>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</si>
  <si>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</si>
  <si>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</si>
  <si>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</si>
  <si>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</si>
  <si>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</si>
  <si>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</si>
  <si>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</si>
  <si>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</si>
  <si>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</si>
  <si>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</si>
  <si>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</si>
  <si>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</si>
  <si>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</si>
  <si>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</si>
  <si>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</si>
  <si>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</si>
  <si>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</si>
  <si>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</si>
  <si>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</si>
  <si>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</si>
  <si>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</si>
  <si>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</si>
  <si>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</si>
  <si>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</si>
  <si>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</si>
  <si>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</si>
  <si>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</si>
  <si>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</si>
  <si>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</si>
  <si>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</si>
  <si>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</si>
  <si>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</si>
  <si>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</si>
  <si>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</si>
  <si>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</si>
  <si>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</si>
  <si>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</si>
  <si>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</si>
  <si>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</si>
  <si>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</si>
  <si>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</si>
  <si>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</si>
  <si>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</si>
  <si>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</si>
  <si>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</si>
  <si>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</si>
  <si>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</si>
  <si>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</si>
  <si>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</si>
  <si>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</si>
  <si>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</si>
  <si>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</si>
  <si>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</si>
  <si>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</si>
  <si>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</si>
  <si>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</si>
  <si>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</si>
  <si>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</si>
  <si>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</si>
  <si>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</si>
  <si>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</si>
  <si>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</si>
  <si>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</si>
  <si>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</si>
  <si>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</si>
  <si>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</si>
  <si>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</si>
  <si>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</si>
  <si>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</si>
  <si>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</si>
  <si>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</si>
  <si>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</si>
  <si>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</si>
  <si>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</si>
  <si>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</si>
  <si>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</si>
  <si>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</si>
  <si>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</si>
  <si>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</si>
  <si>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</si>
  <si>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</si>
  <si>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</si>
  <si>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</si>
  <si>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</si>
  <si>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</si>
  <si>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</si>
  <si>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</si>
  <si>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</si>
  <si>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</si>
  <si>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</si>
  <si>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</si>
  <si>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</si>
  <si>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</si>
  <si>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</si>
  <si>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</si>
  <si>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</si>
  <si>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</si>
  <si>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</si>
  <si>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</si>
  <si>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</si>
  <si>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</si>
  <si>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</si>
  <si>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</si>
  <si>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</si>
  <si>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</si>
  <si>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</si>
  <si>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</si>
  <si>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</si>
  <si>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</si>
  <si>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</si>
  <si>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</si>
  <si>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</si>
  <si>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</si>
  <si>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</si>
  <si>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</si>
  <si>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</si>
  <si>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</si>
  <si>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</si>
  <si>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</si>
  <si>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</si>
  <si>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</si>
  <si>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</si>
  <si>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</si>
  <si>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</si>
  <si>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</si>
  <si>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</si>
  <si>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</si>
  <si>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</si>
  <si>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</si>
  <si>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</si>
  <si>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</si>
  <si>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</si>
  <si>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</si>
  <si>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</si>
  <si>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</si>
  <si>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</si>
  <si>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</si>
  <si>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</si>
  <si>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</si>
  <si>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</si>
  <si>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</si>
  <si>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</si>
  <si>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</si>
  <si>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</si>
  <si>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</si>
  <si>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</si>
  <si>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</si>
  <si>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</si>
  <si>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</si>
  <si>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</si>
  <si>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</si>
  <si>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</si>
  <si>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</si>
  <si>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</si>
  <si>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</si>
  <si>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</si>
  <si>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</si>
  <si>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</si>
  <si>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</si>
  <si>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</si>
  <si>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</si>
  <si>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</si>
  <si>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</si>
  <si>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</si>
  <si>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</si>
  <si>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</si>
  <si>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</si>
  <si>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</si>
  <si>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</si>
  <si>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</si>
  <si>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</si>
  <si>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</si>
  <si>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</si>
  <si>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</si>
  <si>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</si>
  <si>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</si>
  <si>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</si>
  <si>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</si>
  <si>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</si>
  <si>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</si>
  <si>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</si>
  <si>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</si>
  <si>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</si>
  <si>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</si>
  <si>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</si>
  <si>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</si>
  <si>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</si>
  <si>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</si>
  <si>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</si>
  <si>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</si>
  <si>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</si>
  <si>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</si>
  <si>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</si>
  <si>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</si>
  <si>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</si>
  <si>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</si>
  <si>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</si>
  <si>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</si>
  <si>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</si>
  <si>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</si>
  <si>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</si>
  <si>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</si>
  <si>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</si>
  <si>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</si>
  <si>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</si>
  <si>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</si>
  <si>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</si>
  <si>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</si>
  <si>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</si>
  <si>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</si>
  <si>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</si>
  <si>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</si>
  <si>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</si>
  <si>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</si>
  <si>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</si>
  <si>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</si>
  <si>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</si>
  <si>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</si>
  <si>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</si>
  <si>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</si>
  <si>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</si>
  <si>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</si>
  <si>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</si>
  <si>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</si>
  <si>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</si>
  <si>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</si>
  <si>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</si>
  <si>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</si>
  <si>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</si>
  <si>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</si>
  <si>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</si>
  <si>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</si>
  <si>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</si>
  <si>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</si>
  <si>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</si>
  <si>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</si>
  <si>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</si>
  <si>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</si>
  <si>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</si>
  <si>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</si>
  <si>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</si>
  <si>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</si>
  <si>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</si>
  <si>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</si>
  <si>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</si>
  <si>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</si>
  <si>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</si>
  <si>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</si>
  <si>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</si>
  <si>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</si>
  <si>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</si>
  <si>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</si>
  <si>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</si>
  <si>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</si>
  <si>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</si>
  <si>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</si>
  <si>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</si>
  <si>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</si>
  <si>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</si>
  <si>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</si>
  <si>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</si>
  <si>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</si>
  <si>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</si>
  <si>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</si>
  <si>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</si>
  <si>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</si>
  <si>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</si>
  <si>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</si>
  <si>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</si>
  <si>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</si>
  <si>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</si>
  <si>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</si>
  <si>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</si>
  <si>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</si>
  <si>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</si>
  <si>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</si>
  <si>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</si>
  <si>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</si>
  <si>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</si>
  <si>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</si>
  <si>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</si>
  <si>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</si>
  <si>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</si>
  <si>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</si>
  <si>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</si>
  <si>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</si>
  <si>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</si>
  <si>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</si>
  <si>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</si>
  <si>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</si>
  <si>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</si>
  <si>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</si>
  <si>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</si>
  <si>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</si>
  <si>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</si>
  <si>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</si>
  <si>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</si>
  <si>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</si>
  <si>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</si>
  <si>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</si>
  <si>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</si>
  <si>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</si>
  <si>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</si>
  <si>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</si>
  <si>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</si>
  <si>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</si>
  <si>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</si>
  <si>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</si>
  <si>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</si>
  <si>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</si>
  <si>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</si>
  <si>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</si>
  <si>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</si>
  <si>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</si>
  <si>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</si>
  <si>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</si>
  <si>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</si>
  <si>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</si>
  <si>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</si>
  <si>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</si>
  <si>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</si>
  <si>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</si>
  <si>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</si>
  <si>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</si>
  <si>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</si>
  <si>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</si>
  <si>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</si>
  <si>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</si>
  <si>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</si>
  <si>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</si>
  <si>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</si>
  <si>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</si>
  <si>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</si>
  <si>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</si>
  <si>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</si>
  <si>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</si>
  <si>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</si>
  <si>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</si>
  <si>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</si>
  <si>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</si>
  <si>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</si>
  <si>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</si>
  <si>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</si>
  <si>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</si>
  <si>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</si>
  <si>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</si>
  <si>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</si>
  <si>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</si>
  <si>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</si>
  <si>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</si>
  <si>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</si>
  <si>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</si>
  <si>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</si>
  <si>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</si>
  <si>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</si>
  <si>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</si>
  <si>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</si>
  <si>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</si>
  <si>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</si>
  <si>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</si>
  <si>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</si>
  <si>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</si>
  <si>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</si>
  <si>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</si>
  <si>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</si>
  <si>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</si>
  <si>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</si>
  <si>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</si>
  <si>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</si>
  <si>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</si>
  <si>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</si>
  <si>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</si>
  <si>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</si>
  <si>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</si>
  <si>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</si>
  <si>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</si>
  <si>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</si>
  <si>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</si>
  <si>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</si>
  <si>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</si>
  <si>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</si>
  <si>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</si>
  <si>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</si>
  <si>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</si>
  <si>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</si>
  <si>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</si>
  <si>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</si>
  <si>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</si>
  <si>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</si>
  <si>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</si>
  <si>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</si>
  <si>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</si>
  <si>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</si>
  <si>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</si>
  <si>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</si>
  <si>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</si>
  <si>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</si>
  <si>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</si>
  <si>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</si>
  <si>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</si>
  <si>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</si>
  <si>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</si>
  <si>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</si>
  <si>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</si>
  <si>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</si>
  <si>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</si>
  <si>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</si>
  <si>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</si>
  <si>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</si>
  <si>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</si>
  <si>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</si>
  <si>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</si>
  <si>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</si>
  <si>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</si>
  <si>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</si>
  <si>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</si>
  <si>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</si>
  <si>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</si>
  <si>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</si>
  <si>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</si>
  <si>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</si>
  <si>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</si>
  <si>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</si>
  <si>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</si>
  <si>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</si>
  <si>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</si>
  <si>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</si>
  <si>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</si>
  <si>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</si>
  <si>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</si>
  <si>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</si>
  <si>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</si>
  <si>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</si>
  <si>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</si>
  <si>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</si>
  <si>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</si>
  <si>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</si>
  <si>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</si>
  <si>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</si>
  <si>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</si>
  <si>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</si>
  <si>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</si>
  <si>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</si>
  <si>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</si>
  <si>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</si>
  <si>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</si>
  <si>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</si>
  <si>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</si>
  <si>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</si>
  <si>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</si>
  <si>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</si>
  <si>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</si>
  <si>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</si>
  <si>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</si>
  <si>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</si>
  <si>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</si>
  <si>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</si>
  <si>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</si>
  <si>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</si>
  <si>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</si>
  <si>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</si>
  <si>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</si>
  <si>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</si>
  <si>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</si>
  <si>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</si>
  <si>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</si>
  <si>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</si>
  <si>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</si>
  <si>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</si>
  <si>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</si>
  <si>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</si>
  <si>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</si>
  <si>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</si>
  <si>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</si>
  <si>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</si>
  <si>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</si>
  <si>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</si>
  <si>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</si>
  <si>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</si>
  <si>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</si>
  <si>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</si>
  <si>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</si>
  <si>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</si>
  <si>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</si>
  <si>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</si>
  <si>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</si>
  <si>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</si>
  <si>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</si>
  <si>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</si>
  <si>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</si>
  <si>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</si>
  <si>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</si>
  <si>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</si>
  <si>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</si>
  <si>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</si>
  <si>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</si>
  <si>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</si>
  <si>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</si>
  <si>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</si>
  <si>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</si>
  <si>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</si>
  <si>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</si>
  <si>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</si>
  <si>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</si>
  <si>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</si>
  <si>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</si>
  <si>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</si>
  <si>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</si>
  <si>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</si>
  <si>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</si>
  <si>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</si>
  <si>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</si>
  <si>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</si>
  <si>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</si>
  <si>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</si>
  <si>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</si>
  <si>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</si>
  <si>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</si>
  <si>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</si>
  <si>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</si>
  <si>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</si>
  <si>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</si>
  <si>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</si>
  <si>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</si>
  <si>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</si>
  <si>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</si>
  <si>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</si>
  <si>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</si>
  <si>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</si>
  <si>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</si>
  <si>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</si>
  <si>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</si>
  <si>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</si>
  <si>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</si>
  <si>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</si>
  <si>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</si>
  <si>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</si>
  <si>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</si>
  <si>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</si>
  <si>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</si>
  <si>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</si>
  <si>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</si>
  <si>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</si>
  <si>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</si>
  <si>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</si>
  <si>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</si>
  <si>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</si>
  <si>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</si>
  <si>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</si>
  <si>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</si>
  <si>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</si>
  <si>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</si>
  <si>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</si>
  <si>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</si>
  <si>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</si>
  <si>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</si>
  <si>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</si>
  <si>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</si>
  <si>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</si>
  <si>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</si>
  <si>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</si>
  <si>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</si>
  <si>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</si>
  <si>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</si>
  <si>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</si>
  <si>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</si>
  <si>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</si>
  <si>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</si>
  <si>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</si>
  <si>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</si>
  <si>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</si>
  <si>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</si>
  <si>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</si>
  <si>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</si>
  <si>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</si>
  <si>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</si>
  <si>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</si>
  <si>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</si>
  <si>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</si>
  <si>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</si>
  <si>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</si>
  <si>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</si>
  <si>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</si>
  <si>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</si>
  <si>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</si>
  <si>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</si>
  <si>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</si>
  <si>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</si>
  <si>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</si>
  <si>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</si>
  <si>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</si>
  <si>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</si>
  <si>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</si>
  <si>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</si>
  <si>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</si>
  <si>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</si>
  <si>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</si>
  <si>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</si>
  <si>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</si>
  <si>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</si>
  <si>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</si>
  <si>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</si>
  <si>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</si>
  <si>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</si>
  <si>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</si>
  <si>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</si>
  <si>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</si>
  <si>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</si>
  <si>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</si>
  <si>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</si>
  <si>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</si>
  <si>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</si>
  <si>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</si>
  <si>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</si>
  <si>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</si>
  <si>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</si>
  <si>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</si>
  <si>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</si>
  <si>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</si>
  <si>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</si>
  <si>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</si>
  <si>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</si>
  <si>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</si>
  <si>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</si>
  <si>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</si>
  <si>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</si>
  <si>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</si>
  <si>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</si>
  <si>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</si>
  <si>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</si>
  <si>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</si>
  <si>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</si>
  <si>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</si>
  <si>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</si>
  <si>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</si>
  <si>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</si>
  <si>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</si>
  <si>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</si>
  <si>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</si>
  <si>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</si>
  <si>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</si>
  <si>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</si>
  <si>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</si>
  <si>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</si>
  <si>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</si>
  <si>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</si>
  <si>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</si>
  <si>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</si>
  <si>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</si>
  <si>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</si>
  <si>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</si>
  <si>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</si>
  <si>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</si>
  <si>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</si>
  <si>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</si>
  <si>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</si>
  <si>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</si>
  <si>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</si>
  <si>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</si>
  <si>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</si>
  <si>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</si>
  <si>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</si>
  <si>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</si>
  <si>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</si>
  <si>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</si>
  <si>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</si>
  <si>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</si>
  <si>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</si>
  <si>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</si>
  <si>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</si>
  <si>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</si>
  <si>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</si>
  <si>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</si>
  <si>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</si>
  <si>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</si>
  <si>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</si>
  <si>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</si>
  <si>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</si>
  <si>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</si>
  <si>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</si>
  <si>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</si>
  <si>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</si>
  <si>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</si>
  <si>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</si>
  <si>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</si>
  <si>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</si>
  <si>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</si>
  <si>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</si>
  <si>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</si>
  <si>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</si>
  <si>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</si>
  <si>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</si>
  <si>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</si>
  <si>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</si>
  <si>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</si>
  <si>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</si>
  <si>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</si>
  <si>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</si>
  <si>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</si>
  <si>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</si>
  <si>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</si>
  <si>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</si>
  <si>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</si>
  <si>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</si>
  <si>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</si>
  <si>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</si>
  <si>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</si>
  <si>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</si>
  <si>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</si>
  <si>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</si>
  <si>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</si>
  <si>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</si>
  <si>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</si>
  <si>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</si>
  <si>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</si>
  <si>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</si>
  <si>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</si>
  <si>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</si>
  <si>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</si>
  <si>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</si>
  <si>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</si>
  <si>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</si>
  <si>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</si>
  <si>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</si>
  <si>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</si>
  <si>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</si>
  <si>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</si>
  <si>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</si>
  <si>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</si>
  <si>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</si>
  <si>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</si>
  <si>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</si>
  <si>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</si>
  <si>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</si>
  <si>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</si>
  <si>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</si>
  <si>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</si>
  <si>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</si>
  <si>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</si>
  <si>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</si>
  <si>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</si>
  <si>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</si>
  <si>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</si>
  <si>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</si>
  <si>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</si>
  <si>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</si>
  <si>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</si>
  <si>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</si>
  <si>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</si>
  <si>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</si>
  <si>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</si>
  <si>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</si>
  <si>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</si>
  <si>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</si>
  <si>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</si>
  <si>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</si>
  <si>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</si>
  <si>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</si>
  <si>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</si>
  <si>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</si>
  <si>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</si>
  <si>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</si>
  <si>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</si>
  <si>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</si>
  <si>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</si>
  <si>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</si>
  <si>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</si>
  <si>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</si>
  <si>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</si>
  <si>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</si>
  <si>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</si>
  <si>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</si>
  <si>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</si>
  <si>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</si>
  <si>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</si>
  <si>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</si>
  <si>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</si>
  <si>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</si>
  <si>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</si>
  <si>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</si>
  <si>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</si>
  <si>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</si>
  <si>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</si>
  <si>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</si>
  <si>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</si>
  <si>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</si>
  <si>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</si>
  <si>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</si>
  <si>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</si>
  <si>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</si>
  <si>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</si>
  <si>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</si>
  <si>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</si>
  <si>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</si>
  <si>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</si>
  <si>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</si>
  <si>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</si>
  <si>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</si>
  <si>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</si>
  <si>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</si>
  <si>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</si>
  <si>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</si>
  <si>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</si>
  <si>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</si>
  <si>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</si>
  <si>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</si>
  <si>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</si>
  <si>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</si>
  <si>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</si>
  <si>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</si>
  <si>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</si>
  <si>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</si>
  <si>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</si>
  <si>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</si>
  <si>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</si>
  <si>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</si>
  <si>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</si>
  <si>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</si>
  <si>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</si>
  <si>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</si>
  <si>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</si>
  <si>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</si>
  <si>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</si>
  <si>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</si>
  <si>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</si>
  <si>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</si>
  <si>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</si>
  <si>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</si>
  <si>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</si>
  <si>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</si>
  <si>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</si>
  <si>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</si>
  <si>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</si>
  <si>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</si>
  <si>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</si>
  <si>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</si>
  <si>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</si>
  <si>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</si>
  <si>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</si>
  <si>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</si>
  <si>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</si>
  <si>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</si>
  <si>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</si>
  <si>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</si>
  <si>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</si>
  <si>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</si>
  <si>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</si>
  <si>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</si>
  <si>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</si>
  <si>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</si>
  <si>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</si>
  <si>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</si>
  <si>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</si>
  <si>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</si>
  <si>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</si>
  <si>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</si>
  <si>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</si>
  <si>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</si>
  <si>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</si>
  <si>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</si>
  <si>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</si>
  <si>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</si>
  <si>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</si>
  <si>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</si>
  <si>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</si>
  <si>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</si>
  <si>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</si>
  <si>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</si>
  <si>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</si>
  <si>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</si>
  <si>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</si>
  <si>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</si>
  <si>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</si>
  <si>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</si>
  <si>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</si>
  <si>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</si>
  <si>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</si>
  <si>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</si>
  <si>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</si>
  <si>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</si>
  <si>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</si>
  <si>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</si>
  <si>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</si>
  <si>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</si>
  <si>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</si>
  <si>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</si>
  <si>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</si>
  <si>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</si>
  <si>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</si>
  <si>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</si>
  <si>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</si>
  <si>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</si>
  <si>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</si>
  <si>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</si>
  <si>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</si>
  <si>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</si>
  <si>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</si>
  <si>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</si>
  <si>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</si>
  <si>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</si>
  <si>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</si>
  <si>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</si>
  <si>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</si>
  <si>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</si>
  <si>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</si>
  <si>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</si>
  <si>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</si>
  <si>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</si>
  <si>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</si>
  <si>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</si>
  <si>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</si>
  <si>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</si>
  <si>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</si>
  <si>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</si>
  <si>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</si>
  <si>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</si>
  <si>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</si>
  <si>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</si>
  <si>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</si>
  <si>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</si>
  <si>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</si>
  <si>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</si>
  <si>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</si>
  <si>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</si>
  <si>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</si>
  <si>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</si>
  <si>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</si>
  <si>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</si>
  <si>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</si>
  <si>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</si>
  <si>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</si>
  <si>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</si>
  <si>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</si>
  <si>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</si>
  <si>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</si>
  <si>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</si>
  <si>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</si>
  <si>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</si>
  <si>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</si>
  <si>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</si>
  <si>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</si>
  <si>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</si>
  <si>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</si>
  <si>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</si>
  <si>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</si>
  <si>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</si>
  <si>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</si>
  <si>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</si>
  <si>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</si>
  <si>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</si>
  <si>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</si>
  <si>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</si>
  <si>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</si>
  <si>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</si>
  <si>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</si>
  <si>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</si>
  <si>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</si>
  <si>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</si>
  <si>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</si>
  <si>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</si>
  <si>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</si>
  <si>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</si>
  <si>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</si>
  <si>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</si>
  <si>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</si>
  <si>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</si>
  <si>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</si>
  <si>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</si>
  <si>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</si>
  <si>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</si>
  <si>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</si>
  <si>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</si>
  <si>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</si>
  <si>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</si>
  <si>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</si>
  <si>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</si>
  <si>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</si>
  <si>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</si>
  <si>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</si>
  <si>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</si>
  <si>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</si>
  <si>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</si>
  <si>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</si>
  <si>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</si>
  <si>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</si>
  <si>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</si>
  <si>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</si>
  <si>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</si>
  <si>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</si>
  <si>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</si>
  <si>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</si>
  <si>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</si>
  <si>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</si>
  <si>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</si>
  <si>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</si>
  <si>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</si>
  <si>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</si>
  <si>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</si>
  <si>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</si>
  <si>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</si>
  <si>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</si>
  <si>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</si>
  <si>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</si>
  <si>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</si>
  <si>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</si>
  <si>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</si>
  <si>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</si>
  <si>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</si>
  <si>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</si>
  <si>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</si>
  <si>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</si>
  <si>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</si>
  <si>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</si>
  <si>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</si>
  <si>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</si>
  <si>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</si>
  <si>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</si>
  <si>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</si>
  <si>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</si>
  <si>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</si>
  <si>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</si>
  <si>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</si>
  <si>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</si>
  <si>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</si>
  <si>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</si>
  <si>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</si>
  <si>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</si>
  <si>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</si>
  <si>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</si>
  <si>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</si>
  <si>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</si>
  <si>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</si>
  <si>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</si>
  <si>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</si>
  <si>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</si>
  <si>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</si>
  <si>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</si>
  <si>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</si>
  <si>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</si>
  <si>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</si>
  <si>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</si>
  <si>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</si>
  <si>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</si>
  <si>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</si>
  <si>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</si>
  <si>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</si>
  <si>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</si>
  <si>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</si>
  <si>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</si>
  <si>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</si>
  <si>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</si>
  <si>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</si>
  <si>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</si>
  <si>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</si>
  <si>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</si>
  <si>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</si>
  <si>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</si>
  <si>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</si>
  <si>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</si>
  <si>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</si>
  <si>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</si>
  <si>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</si>
  <si>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</si>
  <si>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</si>
  <si>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</si>
  <si>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</si>
  <si>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</si>
  <si>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</si>
  <si>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</si>
  <si>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</si>
  <si>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</si>
  <si>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</si>
  <si>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</si>
  <si>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</si>
  <si>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</si>
  <si>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</si>
  <si>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</si>
  <si>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</si>
  <si>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</si>
  <si>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</si>
  <si>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</si>
  <si>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</si>
  <si>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</si>
  <si>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</si>
  <si>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</si>
  <si>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</si>
  <si>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</si>
  <si>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</si>
  <si>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</si>
  <si>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</si>
  <si>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</si>
  <si>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</si>
  <si>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</si>
  <si>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</si>
  <si>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</si>
  <si>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</si>
  <si>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</si>
  <si>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</si>
  <si>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</si>
  <si>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</si>
  <si>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</si>
  <si>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</si>
  <si>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</si>
  <si>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</si>
  <si>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</si>
  <si>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</si>
  <si>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</si>
  <si>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</si>
  <si>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</si>
  <si>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</si>
  <si>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</si>
  <si>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</si>
  <si>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</si>
  <si>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</si>
  <si>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</si>
  <si>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</si>
  <si>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</si>
  <si>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</si>
  <si>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</si>
  <si>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</si>
  <si>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</si>
  <si>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</si>
  <si>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</si>
  <si>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</si>
  <si>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</si>
  <si>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</si>
  <si>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</si>
  <si>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</si>
  <si>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</si>
  <si>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</si>
  <si>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</si>
  <si>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</si>
  <si>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</si>
  <si>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</si>
  <si>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</si>
  <si>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</si>
  <si>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</si>
  <si>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</si>
  <si>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</si>
  <si>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</si>
  <si>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</si>
  <si>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</si>
  <si>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</si>
  <si>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</si>
  <si>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</si>
  <si>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</si>
  <si>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</si>
  <si>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</si>
  <si>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</si>
  <si>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</si>
  <si>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</si>
  <si>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</si>
  <si>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</si>
  <si>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</si>
  <si>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</si>
  <si>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</si>
  <si>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</si>
  <si>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</si>
  <si>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</si>
  <si>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</si>
  <si>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</si>
  <si>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</si>
  <si>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</si>
  <si>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</si>
  <si>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</si>
  <si>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</si>
  <si>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</si>
  <si>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</si>
  <si>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</si>
  <si>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</si>
  <si>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</si>
  <si>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</si>
  <si>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</si>
  <si>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</si>
  <si>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</si>
  <si>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</si>
  <si>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</si>
  <si>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</si>
  <si>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</si>
  <si>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</si>
  <si>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</si>
  <si>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</si>
  <si>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</si>
  <si>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</si>
  <si>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</si>
  <si>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</si>
  <si>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</si>
  <si>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</si>
  <si>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</si>
  <si>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</si>
  <si>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</si>
  <si>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</si>
  <si>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</si>
  <si>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</si>
  <si>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</si>
  <si>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</si>
  <si>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</si>
  <si>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</si>
  <si>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</si>
  <si>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</si>
  <si>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</si>
  <si>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</si>
  <si>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</si>
  <si>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</si>
  <si>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</si>
  <si>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</si>
  <si>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</si>
  <si>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</si>
  <si>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</si>
  <si>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</si>
  <si>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</si>
  <si>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</si>
  <si>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</si>
  <si>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</si>
  <si>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</si>
  <si>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</si>
  <si>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</si>
  <si>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</si>
  <si>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</si>
  <si>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</si>
  <si>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</si>
  <si>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</si>
  <si>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</si>
  <si>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</si>
  <si>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</si>
  <si>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</si>
  <si>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</si>
  <si>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</si>
  <si>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</si>
  <si>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</si>
  <si>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</si>
  <si>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</si>
  <si>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</si>
  <si>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</si>
  <si>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</si>
  <si>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</si>
  <si>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</si>
  <si>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</si>
  <si>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</si>
  <si>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</si>
  <si>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</si>
  <si>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</si>
  <si>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</si>
  <si>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</si>
  <si>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</si>
  <si>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</si>
  <si>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</si>
  <si>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</si>
  <si>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</si>
  <si>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</si>
  <si>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</si>
  <si>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</si>
  <si>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</si>
  <si>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</si>
  <si>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</si>
  <si>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</si>
  <si>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</si>
  <si>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</si>
  <si>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</si>
  <si>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</si>
  <si>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</si>
  <si>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</si>
  <si>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</si>
  <si>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</si>
  <si>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</si>
  <si>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</si>
  <si>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</si>
  <si>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</si>
  <si>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</si>
  <si>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</si>
  <si>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</si>
  <si>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</si>
  <si>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</si>
  <si>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</si>
  <si>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</si>
  <si>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</si>
  <si>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</si>
  <si>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</si>
  <si>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</si>
  <si>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</si>
  <si>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</si>
  <si>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</si>
  <si>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</si>
  <si>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</si>
  <si>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</si>
  <si>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</si>
  <si>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</si>
  <si>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</si>
  <si>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</si>
  <si>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</si>
  <si>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</si>
  <si>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</si>
  <si>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</si>
  <si>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</si>
  <si>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</si>
  <si>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</si>
  <si>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</si>
  <si>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</si>
  <si>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</si>
  <si>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</si>
  <si>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</si>
  <si>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</si>
  <si>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</si>
  <si>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</si>
  <si>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</si>
  <si>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</si>
  <si>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</si>
  <si>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</si>
  <si>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</si>
  <si>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</si>
  <si>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</si>
  <si>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</si>
  <si>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</si>
  <si>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</si>
  <si>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</si>
  <si>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</si>
  <si>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</si>
  <si>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</si>
  <si>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</si>
  <si>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</si>
  <si>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</si>
  <si>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</si>
  <si>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</si>
  <si>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</si>
  <si>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</si>
  <si>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</si>
  <si>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</si>
  <si>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</si>
  <si>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</si>
  <si>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</si>
  <si>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</si>
  <si>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</si>
  <si>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</si>
  <si>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</si>
  <si>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</si>
  <si>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</si>
  <si>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</si>
  <si>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</si>
  <si>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</si>
  <si>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</si>
  <si>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</si>
  <si>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</si>
  <si>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</si>
  <si>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</si>
  <si>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</si>
  <si>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</si>
  <si>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</si>
  <si>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</si>
  <si>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</si>
  <si>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</si>
  <si>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</si>
  <si>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</si>
  <si>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</si>
  <si>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</si>
  <si>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</si>
  <si>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</si>
  <si>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</si>
  <si>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</si>
  <si>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</si>
  <si>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</si>
  <si>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</si>
  <si>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</si>
  <si>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</si>
  <si>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</si>
  <si>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</si>
  <si>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</si>
  <si>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</si>
  <si>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</si>
  <si>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</si>
  <si>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</si>
  <si>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</si>
  <si>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</si>
  <si>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</si>
  <si>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</si>
  <si>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</si>
  <si>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</si>
  <si>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</si>
  <si>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</si>
  <si>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</si>
  <si>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</si>
  <si>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</si>
  <si>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</si>
  <si>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</si>
  <si>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</si>
  <si>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</si>
  <si>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</si>
  <si>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</si>
  <si>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</si>
  <si>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</si>
  <si>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</si>
  <si>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</si>
  <si>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</si>
  <si>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</si>
  <si>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</si>
  <si>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</si>
  <si>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</si>
  <si>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</si>
  <si>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</si>
  <si>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</si>
  <si>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</si>
  <si>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</si>
  <si>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</si>
  <si>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</si>
  <si>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</si>
  <si>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</si>
  <si>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</si>
  <si>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</si>
  <si>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</si>
  <si>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</si>
  <si>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</si>
  <si>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</si>
  <si>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</si>
  <si>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</si>
  <si>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</si>
  <si>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</si>
  <si>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</si>
  <si>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</si>
  <si>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</si>
  <si>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</si>
  <si>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</si>
  <si>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</si>
  <si>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</si>
  <si>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</si>
  <si>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</si>
  <si>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</si>
  <si>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</si>
  <si>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</si>
  <si>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</si>
  <si>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</si>
  <si>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</si>
  <si>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</si>
  <si>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</si>
  <si>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</si>
  <si>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</si>
  <si>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</si>
  <si>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</si>
  <si>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</si>
  <si>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</si>
  <si>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</si>
  <si>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</si>
  <si>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</si>
  <si>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</si>
  <si>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</si>
  <si>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</si>
  <si>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</si>
  <si>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</si>
  <si>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</si>
  <si>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</si>
  <si>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</si>
  <si>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</si>
  <si>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</si>
  <si>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</si>
  <si>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</si>
  <si>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</si>
  <si>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</si>
  <si>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</si>
  <si>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</si>
  <si>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</si>
  <si>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</si>
  <si>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</si>
  <si>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</si>
  <si>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</si>
  <si>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</si>
  <si>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</si>
  <si>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</si>
  <si>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</si>
  <si>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</si>
  <si>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</si>
  <si>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</si>
  <si>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</si>
  <si>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</si>
  <si>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</si>
  <si>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</si>
  <si>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</si>
  <si>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</si>
  <si>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</si>
  <si>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</si>
  <si>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</si>
  <si>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</si>
  <si>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</si>
  <si>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</si>
  <si>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</si>
  <si>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</si>
  <si>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</si>
  <si>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</si>
  <si>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</si>
  <si>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</si>
  <si>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</si>
  <si>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</si>
  <si>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</si>
  <si>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</si>
  <si>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</si>
  <si>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</si>
  <si>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</si>
  <si>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</si>
  <si>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</si>
  <si>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</si>
  <si>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</si>
  <si>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</si>
  <si>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</si>
  <si>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</si>
  <si>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</si>
  <si>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</si>
  <si>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</si>
  <si>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</si>
  <si>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</si>
  <si>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</si>
  <si>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</si>
  <si>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</si>
  <si>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</si>
  <si>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</si>
  <si>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</si>
  <si>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</si>
  <si>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</si>
  <si>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</si>
  <si>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</si>
  <si>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</si>
  <si>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</si>
  <si>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</si>
  <si>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</si>
  <si>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</si>
  <si>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</si>
  <si>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</si>
  <si>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</si>
  <si>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</si>
  <si>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</si>
  <si>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</si>
  <si>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</si>
  <si>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</si>
  <si>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</si>
  <si>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</si>
  <si>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</si>
  <si>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</si>
  <si>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</si>
  <si>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</si>
  <si>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</si>
  <si>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</si>
  <si>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</si>
  <si>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</si>
  <si>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</si>
  <si>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</si>
  <si>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</si>
  <si>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</si>
  <si>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</si>
  <si>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</si>
  <si>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</si>
  <si>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</si>
  <si>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</si>
  <si>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</si>
  <si>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</si>
  <si>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</si>
  <si>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</si>
  <si>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</si>
  <si>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</si>
  <si>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</si>
  <si>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</si>
  <si>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</si>
  <si>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</si>
  <si>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</si>
  <si>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</si>
  <si>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</si>
  <si>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</si>
  <si>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</si>
  <si>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</si>
  <si>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</si>
  <si>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</si>
  <si>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</si>
  <si>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</si>
  <si>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</si>
  <si>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</si>
  <si>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</si>
  <si>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</si>
  <si>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</si>
  <si>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</si>
  <si>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</si>
  <si>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</si>
  <si>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</si>
  <si>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</si>
  <si>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</si>
  <si>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</si>
  <si>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</si>
  <si>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</si>
  <si>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</si>
  <si>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</si>
  <si>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</si>
  <si>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</si>
  <si>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</si>
  <si>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</si>
  <si>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</si>
  <si>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</si>
  <si>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</si>
  <si>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</si>
  <si>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</si>
  <si>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</si>
  <si>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</si>
  <si>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</si>
  <si>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</si>
  <si>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</si>
  <si>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</si>
  <si>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</si>
  <si>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</si>
  <si>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</si>
  <si>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</si>
  <si>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</si>
  <si>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</si>
  <si>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</si>
  <si>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</si>
  <si>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</si>
  <si>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</si>
  <si>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</si>
  <si>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</si>
  <si>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</si>
  <si>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</si>
  <si>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</si>
  <si>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</si>
  <si>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</si>
  <si>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</si>
  <si>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</si>
  <si>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</si>
  <si>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</si>
  <si>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</si>
  <si>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</si>
  <si>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</si>
  <si>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</si>
  <si>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</si>
  <si>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</si>
  <si>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</si>
  <si>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</si>
  <si>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</si>
  <si>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</si>
  <si>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</si>
  <si>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</si>
  <si>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</si>
  <si>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</si>
  <si>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</si>
  <si>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</si>
  <si>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</si>
  <si>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</si>
  <si>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</si>
  <si>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</si>
  <si>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</si>
  <si>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</si>
  <si>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</si>
  <si>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</si>
  <si>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</si>
  <si>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</si>
  <si>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</si>
  <si>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</si>
  <si>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</si>
  <si>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</si>
  <si>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</si>
  <si>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</si>
  <si>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</si>
  <si>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</si>
  <si>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</si>
  <si>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</si>
  <si>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</si>
  <si>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</si>
  <si>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</si>
  <si>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</si>
  <si>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</si>
  <si>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</si>
  <si>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</si>
  <si>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</si>
  <si>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</si>
  <si>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</si>
  <si>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</si>
  <si>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</si>
  <si>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</si>
  <si>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</si>
  <si>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</si>
  <si>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</si>
  <si>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</si>
  <si>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</si>
  <si>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</si>
  <si>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</si>
  <si>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</si>
  <si>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</si>
  <si>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</si>
  <si>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</si>
  <si>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</si>
  <si>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</si>
  <si>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</si>
  <si>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</si>
  <si>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</si>
  <si>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</si>
  <si>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</si>
  <si>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</si>
  <si>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</si>
  <si>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</si>
  <si>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</si>
  <si>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</si>
  <si>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</si>
  <si>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</si>
  <si>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</si>
  <si>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</si>
  <si>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</si>
  <si>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</si>
  <si>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</si>
  <si>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</si>
  <si>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</si>
  <si>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</si>
  <si>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</si>
  <si>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</si>
  <si>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</si>
  <si>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</si>
  <si>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</si>
  <si>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</si>
  <si>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</si>
  <si>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</si>
  <si>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</si>
  <si>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</si>
  <si>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</si>
  <si>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</si>
  <si>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</si>
  <si>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</si>
  <si>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</si>
  <si>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</si>
  <si>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</si>
  <si>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</si>
  <si>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</si>
  <si>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</si>
  <si>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</si>
  <si>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</si>
  <si>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</si>
  <si>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</si>
  <si>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</si>
  <si>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</si>
  <si>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</si>
  <si>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</si>
  <si>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</si>
  <si>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</si>
  <si>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</si>
  <si>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</si>
  <si>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</si>
  <si>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</si>
  <si>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</si>
  <si>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</si>
  <si>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</si>
  <si>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</si>
  <si>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</si>
  <si>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</si>
  <si>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</si>
  <si>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</si>
  <si>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</si>
  <si>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</si>
  <si>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</si>
  <si>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</si>
  <si>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</si>
  <si>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</si>
  <si>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</si>
  <si>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</si>
  <si>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</si>
  <si>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</si>
  <si>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</si>
  <si>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</si>
  <si>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</si>
  <si>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</si>
  <si>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</si>
  <si>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</si>
  <si>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</si>
  <si>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</si>
  <si>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</si>
  <si>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</si>
  <si>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</si>
  <si>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</si>
  <si>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</si>
  <si>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</si>
  <si>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</si>
  <si>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</si>
  <si>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</si>
  <si>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</si>
  <si>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</si>
  <si>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</si>
  <si>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</si>
  <si>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</si>
  <si>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</si>
  <si>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</si>
  <si>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</si>
  <si>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</si>
  <si>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</si>
  <si>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</si>
  <si>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</si>
  <si>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</si>
  <si>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</si>
  <si>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</si>
  <si>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</si>
  <si>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</si>
  <si>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</si>
  <si>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</si>
  <si>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</si>
  <si>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</si>
  <si>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</si>
  <si>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</si>
  <si>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</si>
  <si>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</si>
  <si>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</si>
  <si>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</si>
  <si>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</si>
  <si>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</si>
  <si>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</si>
  <si>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</si>
  <si>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</si>
  <si>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</si>
  <si>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</si>
  <si>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</si>
  <si>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</si>
  <si>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</si>
  <si>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</si>
  <si>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</si>
  <si>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</si>
  <si>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</si>
  <si>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</si>
  <si>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</si>
  <si>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</si>
  <si>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</si>
  <si>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</si>
  <si>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</si>
  <si>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</si>
  <si>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</si>
  <si>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</si>
  <si>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</si>
  <si>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</si>
  <si>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</si>
  <si>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</si>
  <si>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</si>
  <si>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</si>
  <si>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</si>
  <si>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</si>
  <si>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</si>
  <si>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</si>
  <si>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</si>
  <si>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</si>
  <si>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</si>
  <si>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</si>
  <si>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</si>
  <si>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</si>
  <si>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</si>
  <si>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</si>
  <si>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</si>
  <si>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</si>
  <si>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</si>
  <si>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</si>
  <si>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</si>
  <si>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</si>
  <si>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</si>
  <si>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</si>
  <si>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</si>
  <si>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</si>
  <si>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</si>
  <si>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</si>
  <si>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</si>
  <si>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</si>
  <si>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</si>
  <si>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</si>
  <si>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</si>
  <si>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</si>
  <si>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</si>
  <si>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</si>
  <si>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</si>
  <si>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</si>
  <si>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</si>
  <si>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</si>
  <si>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</si>
  <si>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</si>
  <si>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</si>
  <si>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</si>
  <si>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</si>
  <si>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</si>
  <si>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</si>
  <si>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</si>
  <si>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</si>
  <si>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</si>
  <si>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</si>
  <si>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</si>
  <si>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</si>
  <si>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</si>
  <si>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</si>
  <si>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</si>
  <si>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</si>
  <si>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</si>
  <si>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</si>
  <si>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</si>
  <si>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</si>
  <si>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</si>
  <si>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</si>
  <si>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</si>
  <si>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</si>
  <si>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</si>
  <si>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</si>
  <si>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</si>
  <si>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</si>
  <si>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</si>
  <si>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</si>
  <si>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</si>
  <si>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</si>
  <si>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</si>
  <si>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</si>
  <si>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</si>
  <si>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</si>
  <si>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</si>
  <si>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</si>
  <si>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</si>
  <si>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</si>
  <si>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</si>
  <si>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</si>
  <si>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</si>
  <si>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</si>
  <si>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</si>
  <si>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</si>
  <si>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</si>
  <si>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</si>
  <si>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</si>
  <si>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</si>
  <si>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</si>
  <si>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</si>
  <si>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</si>
  <si>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</si>
  <si>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</si>
  <si>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</si>
  <si>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</si>
  <si>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</si>
  <si>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</si>
  <si>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</si>
  <si>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</si>
  <si>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</si>
  <si>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</si>
  <si>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</si>
  <si>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</si>
  <si>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</si>
  <si>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</si>
  <si>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</si>
  <si>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</si>
  <si>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</si>
  <si>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</si>
  <si>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</si>
  <si>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</si>
  <si>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</si>
  <si>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</si>
  <si>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</si>
  <si>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</si>
  <si>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</si>
  <si>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</si>
  <si>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</si>
  <si>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</si>
  <si>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</si>
  <si>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</si>
  <si>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</si>
  <si>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</si>
  <si>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</si>
  <si>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</si>
  <si>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</si>
  <si>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</si>
  <si>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</si>
  <si>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</si>
  <si>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</si>
  <si>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</si>
  <si>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</si>
  <si>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</si>
  <si>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</si>
  <si>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</si>
  <si>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</si>
  <si>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</si>
  <si>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</si>
  <si>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</si>
  <si>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</si>
  <si>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</si>
  <si>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</si>
  <si>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</si>
  <si>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</si>
  <si>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</si>
  <si>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</si>
  <si>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</si>
  <si>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</si>
  <si>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</si>
  <si>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</si>
  <si>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</si>
  <si>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</si>
  <si>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</si>
  <si>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</si>
  <si>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</si>
  <si>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</si>
  <si>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</si>
  <si>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</si>
  <si>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</si>
  <si>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</si>
  <si>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</si>
  <si>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</si>
  <si>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</si>
  <si>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</si>
  <si>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</si>
  <si>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</si>
  <si>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</si>
  <si>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</si>
  <si>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</si>
  <si>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</si>
  <si>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</si>
  <si>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</si>
  <si>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</si>
  <si>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</si>
  <si>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</si>
  <si>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</si>
  <si>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</si>
  <si>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</si>
  <si>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</si>
  <si>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</si>
  <si>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</si>
  <si>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</si>
  <si>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</si>
  <si>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</si>
  <si>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</si>
  <si>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</si>
  <si>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</si>
  <si>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</si>
  <si>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</si>
  <si>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</si>
  <si>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</si>
  <si>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</si>
  <si>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</si>
  <si>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</si>
  <si>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</si>
  <si>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</si>
  <si>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</si>
  <si>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</si>
  <si>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</si>
  <si>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</si>
  <si>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</si>
  <si>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</si>
  <si>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</si>
  <si>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</si>
  <si>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</si>
  <si>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</si>
  <si>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</si>
  <si>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</si>
  <si>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</si>
  <si>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</si>
  <si>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</si>
  <si>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</si>
  <si>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</si>
  <si>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</si>
  <si>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</si>
  <si>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</si>
  <si>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</si>
  <si>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</si>
  <si>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</si>
  <si>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</si>
  <si>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</si>
  <si>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</si>
  <si>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</si>
  <si>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</si>
  <si>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</si>
  <si>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</si>
  <si>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</si>
  <si>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</si>
  <si>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</si>
  <si>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</si>
  <si>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</si>
  <si>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</si>
  <si>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</si>
  <si>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</si>
  <si>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</si>
  <si>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</si>
  <si>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</si>
  <si>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</si>
  <si>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</si>
  <si>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</si>
  <si>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</si>
  <si>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</si>
  <si>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</si>
  <si>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</si>
  <si>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</si>
  <si>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</si>
  <si>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</si>
  <si>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</si>
  <si>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</si>
  <si>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</si>
  <si>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</si>
  <si>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</si>
  <si>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</si>
  <si>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</si>
  <si>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</si>
  <si>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</si>
  <si>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</si>
  <si>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</si>
  <si>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</si>
  <si>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</si>
  <si>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</si>
  <si>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</si>
  <si>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</si>
  <si>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</si>
  <si>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</si>
  <si>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</si>
  <si>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</si>
  <si>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</si>
  <si>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</si>
  <si>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</si>
  <si>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</si>
  <si>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</si>
  <si>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</si>
  <si>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</si>
  <si>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</si>
  <si>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</si>
  <si>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</si>
  <si>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</si>
  <si>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</si>
  <si>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</si>
  <si>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</si>
  <si>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</si>
  <si>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</si>
  <si>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</si>
  <si>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</si>
  <si>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</si>
  <si>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</si>
  <si>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</si>
  <si>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</si>
  <si>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</si>
  <si>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</si>
  <si>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</si>
  <si>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</si>
  <si>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</si>
  <si>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</si>
  <si>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</si>
  <si>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</si>
  <si>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</si>
  <si>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</si>
  <si>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</si>
  <si>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</si>
  <si>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</si>
  <si>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</si>
  <si>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</si>
  <si>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</si>
  <si>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</si>
  <si>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</si>
  <si>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</si>
  <si>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</si>
  <si>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</si>
  <si>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</si>
  <si>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</si>
  <si>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</si>
  <si>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</si>
  <si>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</si>
  <si>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</si>
  <si>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</si>
  <si>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</si>
  <si>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</si>
  <si>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</si>
  <si>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</si>
  <si>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</si>
  <si>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</si>
  <si>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</si>
  <si>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</si>
  <si>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</si>
  <si>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</si>
  <si>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</si>
  <si>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</si>
  <si>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</si>
  <si>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</si>
  <si>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</si>
  <si>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</si>
  <si>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</si>
  <si>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</si>
  <si>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</si>
  <si>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</si>
  <si>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</si>
  <si>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</si>
  <si>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</si>
  <si>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</si>
  <si>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</si>
  <si>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</si>
  <si>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</si>
  <si>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</si>
  <si>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</si>
  <si>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</si>
  <si>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</si>
  <si>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</si>
  <si>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</si>
  <si>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</si>
  <si>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</si>
  <si>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</si>
  <si>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</si>
  <si>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</si>
  <si>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</si>
  <si>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</si>
  <si>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</si>
  <si>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</si>
  <si>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</si>
  <si>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</si>
  <si>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</si>
  <si>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</si>
  <si>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</si>
  <si>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</si>
  <si>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</si>
  <si>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</si>
  <si>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</si>
  <si>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</si>
  <si>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</si>
  <si>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</si>
  <si>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</si>
  <si>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</si>
  <si>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</si>
  <si>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</si>
  <si>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</si>
  <si>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</si>
  <si>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</si>
  <si>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</si>
  <si>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</si>
  <si>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</si>
  <si>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</si>
  <si>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</si>
  <si>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</si>
  <si>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</si>
  <si>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</si>
  <si>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</si>
  <si>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</si>
  <si>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</si>
  <si>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</si>
  <si>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</si>
  <si>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</si>
  <si>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</si>
  <si>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</si>
  <si>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</si>
  <si>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</si>
  <si>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</si>
  <si>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</si>
  <si>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</si>
  <si>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</si>
  <si>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</si>
  <si>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</si>
  <si>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</si>
  <si>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</si>
  <si>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</si>
  <si>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</si>
  <si>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</si>
  <si>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</si>
  <si>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</si>
  <si>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</si>
  <si>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</si>
  <si>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</si>
  <si>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</si>
  <si>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</si>
  <si>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</si>
  <si>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</si>
  <si>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</si>
  <si>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</si>
  <si>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</si>
  <si>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</si>
  <si>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</si>
  <si>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</si>
  <si>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</si>
  <si>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</si>
  <si>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</si>
  <si>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</si>
  <si>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</si>
  <si>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</si>
  <si>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</si>
  <si>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</si>
  <si>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</si>
  <si>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</si>
  <si>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</si>
  <si>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</si>
  <si>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</si>
  <si>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</si>
  <si>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</si>
  <si>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</si>
  <si>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</si>
  <si>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</si>
  <si>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</si>
  <si>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</si>
  <si>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</si>
  <si>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</si>
  <si>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</si>
  <si>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</si>
  <si>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</si>
  <si>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</si>
  <si>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</si>
  <si>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</si>
  <si>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</si>
  <si>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</si>
  <si>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</si>
  <si>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</si>
  <si>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</si>
  <si>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</si>
  <si>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</si>
  <si>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</si>
  <si>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</si>
  <si>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</si>
  <si>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</si>
  <si>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</si>
  <si>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</si>
  <si>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</si>
  <si>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</si>
  <si>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</si>
  <si>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</si>
  <si>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</si>
  <si>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</si>
  <si>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</si>
  <si>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</si>
  <si>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</si>
  <si>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</si>
  <si>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</si>
  <si>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</si>
  <si>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</si>
  <si>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</si>
  <si>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</si>
  <si>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</si>
  <si>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</si>
  <si>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</si>
  <si>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</si>
  <si>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</si>
  <si>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</si>
  <si>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</si>
  <si>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</si>
  <si>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</si>
  <si>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</si>
  <si>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</si>
  <si>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</si>
  <si>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</si>
  <si>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</si>
  <si>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</si>
  <si>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</si>
  <si>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</si>
  <si>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</si>
  <si>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</si>
  <si>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</si>
  <si>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</si>
  <si>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</si>
  <si>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</si>
  <si>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</si>
  <si>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</si>
  <si>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</si>
  <si>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</si>
  <si>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</si>
  <si>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</si>
  <si>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</si>
  <si>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</si>
  <si>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</si>
  <si>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</si>
  <si>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</si>
  <si>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</si>
  <si>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</si>
  <si>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</si>
  <si>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</si>
  <si>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</si>
  <si>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</si>
  <si>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</si>
  <si>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</si>
  <si>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</si>
  <si>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</si>
  <si>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</si>
  <si>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</si>
  <si>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</si>
  <si>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</si>
  <si>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</si>
  <si>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</si>
  <si>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</si>
  <si>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</si>
  <si>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</si>
  <si>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</si>
  <si>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</si>
  <si>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</si>
  <si>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</si>
  <si>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</si>
  <si>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</si>
  <si>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</si>
  <si>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</si>
  <si>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</si>
  <si>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</si>
  <si>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</si>
  <si>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</si>
  <si>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</si>
  <si>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</si>
  <si>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</si>
  <si>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</si>
  <si>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</si>
  <si>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</si>
  <si>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</si>
  <si>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</si>
  <si>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</si>
  <si>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</si>
  <si>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</si>
  <si>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</si>
  <si>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</si>
  <si>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</si>
  <si>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</si>
  <si>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</si>
  <si>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</si>
  <si>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</si>
  <si>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</si>
  <si>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</si>
  <si>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</si>
  <si>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</si>
  <si>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</si>
  <si>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</si>
  <si>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</si>
  <si>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</si>
  <si>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</si>
  <si>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</si>
  <si>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</si>
  <si>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</si>
  <si>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</si>
  <si>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</si>
  <si>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</si>
  <si>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</si>
  <si>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</si>
  <si>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</si>
  <si>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</si>
  <si>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</si>
  <si>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</si>
  <si>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</si>
  <si>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</si>
  <si>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</si>
  <si>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</si>
  <si>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</si>
  <si>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</si>
  <si>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</si>
  <si>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</si>
  <si>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</si>
  <si>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</si>
  <si>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</si>
  <si>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</si>
  <si>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</si>
  <si>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</si>
  <si>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</si>
  <si>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</si>
  <si>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</si>
  <si>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</si>
  <si>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</si>
  <si>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</si>
  <si>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</si>
  <si>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</si>
  <si>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</si>
  <si>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</si>
  <si>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</si>
  <si>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</si>
  <si>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</si>
  <si>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</si>
  <si>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</si>
  <si>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</si>
  <si>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</si>
  <si>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</si>
  <si>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</si>
  <si>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</si>
  <si>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</si>
  <si>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</si>
  <si>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</si>
  <si>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</si>
  <si>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</si>
  <si>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</si>
  <si>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</si>
  <si>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</si>
  <si>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</si>
  <si>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</si>
  <si>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</si>
  <si>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</si>
  <si>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</si>
  <si>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</si>
  <si>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</si>
  <si>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</si>
  <si>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</si>
  <si>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</si>
  <si>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</si>
  <si>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</si>
  <si>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</si>
  <si>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</si>
  <si>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</si>
  <si>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</si>
  <si>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</si>
  <si>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</si>
  <si>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</si>
  <si>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</si>
  <si>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</si>
  <si>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</si>
  <si>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</si>
  <si>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</si>
  <si>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</si>
  <si>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</si>
  <si>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</si>
  <si>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</si>
  <si>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</si>
  <si>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</si>
  <si>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</si>
  <si>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</si>
  <si>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</si>
  <si>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</si>
  <si>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</si>
  <si>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</si>
  <si>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</si>
  <si>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</si>
  <si>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</si>
  <si>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</si>
  <si>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</si>
  <si>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</si>
  <si>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</si>
  <si>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</si>
  <si>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</si>
  <si>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</si>
  <si>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</si>
  <si>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</si>
  <si>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</si>
  <si>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</si>
  <si>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</si>
  <si>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</si>
  <si>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</si>
  <si>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</si>
  <si>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</si>
  <si>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</si>
  <si>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</si>
  <si>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</si>
  <si>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</si>
  <si>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</si>
  <si>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</si>
  <si>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</si>
  <si>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</si>
  <si>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</si>
  <si>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</si>
  <si>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</si>
  <si>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</si>
  <si>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</si>
  <si>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</si>
  <si>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</si>
  <si>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</si>
  <si>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</si>
  <si>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</si>
  <si>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</si>
  <si>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</si>
  <si>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</si>
  <si>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</si>
  <si>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</si>
  <si>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</si>
  <si>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</si>
  <si>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</si>
  <si>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</si>
  <si>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</si>
  <si>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</si>
  <si>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</si>
  <si>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</si>
  <si>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</si>
  <si>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</si>
  <si>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</si>
  <si>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</si>
  <si>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</si>
  <si>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</si>
  <si>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</si>
  <si>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</si>
  <si>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</si>
  <si>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</si>
  <si>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</si>
  <si>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</si>
  <si>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</si>
  <si>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</si>
  <si>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</si>
  <si>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</si>
  <si>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</si>
  <si>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</si>
  <si>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</si>
  <si>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</si>
  <si>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</si>
  <si>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</si>
  <si>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</si>
  <si>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</si>
  <si>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</si>
  <si>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</si>
  <si>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</si>
  <si>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</si>
  <si>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</si>
  <si>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</si>
  <si>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</si>
  <si>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</si>
  <si>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</si>
  <si>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</si>
  <si>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</si>
  <si>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</si>
  <si>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</si>
  <si>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</si>
  <si>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</si>
  <si>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</si>
  <si>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</si>
  <si>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</si>
  <si>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</si>
  <si>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</si>
  <si>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</si>
  <si>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</si>
  <si>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</si>
  <si>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</si>
  <si>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</si>
  <si>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</si>
  <si>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</si>
  <si>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</si>
  <si>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</si>
  <si>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</si>
  <si>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</si>
  <si>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</si>
  <si>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</si>
  <si>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</si>
  <si>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</si>
  <si>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</si>
  <si>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</si>
  <si>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</si>
  <si>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</si>
  <si>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</si>
  <si>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</si>
  <si>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</si>
  <si>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</si>
  <si>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</si>
  <si>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</si>
  <si>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</si>
  <si>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</si>
  <si>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</si>
  <si>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</si>
  <si>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</si>
  <si>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</si>
  <si>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</si>
  <si>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</si>
  <si>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</si>
  <si>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</si>
  <si>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</si>
  <si>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</si>
  <si>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</si>
  <si>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</si>
  <si>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</si>
  <si>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</si>
  <si>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</si>
  <si>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</si>
  <si>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</si>
  <si>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</si>
  <si>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</si>
  <si>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</si>
  <si>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</si>
  <si>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</si>
  <si>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</si>
  <si>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</si>
  <si>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</si>
  <si>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</si>
  <si>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</si>
  <si>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</si>
  <si>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</si>
  <si>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</si>
  <si>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</si>
  <si>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</si>
  <si>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</si>
  <si>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</si>
  <si>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</si>
  <si>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</si>
  <si>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</si>
  <si>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</si>
  <si>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</si>
  <si>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</si>
  <si>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</si>
  <si>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</si>
  <si>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</si>
  <si>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</si>
  <si>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</si>
  <si>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</si>
  <si>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</si>
  <si>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</si>
  <si>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</si>
  <si>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</si>
  <si>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</si>
  <si>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</si>
  <si>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</si>
  <si>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</si>
  <si>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</si>
  <si>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</si>
  <si>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</si>
  <si>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</si>
  <si>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</si>
  <si>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</si>
  <si>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</si>
  <si>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</si>
  <si>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</si>
  <si>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</si>
  <si>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</si>
  <si>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</si>
  <si>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</si>
  <si>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</si>
  <si>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</si>
  <si>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</si>
  <si>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</si>
  <si>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</si>
  <si>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</si>
  <si>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</si>
  <si>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</si>
  <si>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</si>
  <si>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</si>
  <si>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</si>
  <si>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</si>
  <si>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</si>
  <si>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</si>
  <si>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</si>
  <si>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</si>
  <si>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</si>
  <si>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</si>
  <si>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</si>
  <si>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</si>
  <si>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</si>
  <si>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</si>
  <si>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</si>
  <si>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</si>
  <si>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</si>
  <si>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</si>
  <si>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</si>
  <si>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</si>
  <si>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</si>
  <si>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</si>
  <si>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</si>
  <si>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</si>
  <si>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</si>
  <si>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</si>
  <si>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</si>
  <si>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</si>
  <si>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</si>
  <si>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</si>
  <si>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</si>
  <si>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</si>
  <si>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</si>
  <si>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</si>
  <si>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</si>
  <si>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</si>
  <si>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</si>
  <si>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</si>
  <si>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</si>
  <si>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</si>
  <si>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</si>
  <si>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</si>
  <si>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</si>
  <si>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</si>
  <si>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</si>
  <si>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</si>
  <si>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</si>
  <si>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</si>
  <si>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</si>
  <si>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</si>
  <si>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</si>
  <si>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</si>
  <si>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</si>
  <si>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</si>
  <si>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</si>
  <si>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</si>
  <si>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</si>
  <si>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</si>
  <si>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</si>
  <si>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</si>
  <si>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</si>
  <si>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</si>
  <si>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</si>
  <si>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</si>
  <si>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</si>
  <si>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</si>
  <si>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</si>
  <si>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</si>
  <si>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</si>
  <si>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</si>
  <si>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</si>
  <si>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</si>
  <si>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</si>
  <si>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</si>
  <si>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</si>
  <si>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</si>
  <si>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</si>
  <si>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</si>
  <si>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</si>
  <si>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</si>
  <si>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</si>
  <si>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</si>
  <si>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</si>
  <si>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</si>
  <si>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</si>
  <si>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</si>
  <si>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</si>
  <si>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</si>
  <si>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</si>
  <si>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</si>
  <si>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</si>
  <si>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</si>
  <si>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</si>
  <si>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</si>
  <si>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</si>
  <si>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</si>
  <si>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</si>
  <si>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</si>
  <si>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</si>
  <si>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</si>
  <si>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</si>
  <si>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</si>
  <si>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</si>
  <si>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</si>
  <si>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</si>
  <si>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</si>
  <si>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</si>
  <si>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</si>
  <si>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</si>
  <si>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</si>
  <si>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</si>
  <si>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</si>
  <si>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</si>
  <si>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</si>
  <si>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</si>
  <si>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</si>
  <si>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</si>
  <si>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</si>
  <si>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</si>
  <si>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</si>
  <si>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</si>
  <si>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</si>
  <si>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</si>
  <si>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</si>
  <si>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</si>
  <si>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</si>
  <si>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</si>
  <si>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</si>
  <si>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</si>
  <si>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</si>
  <si>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</si>
  <si>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</si>
  <si>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</si>
  <si>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</si>
  <si>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</si>
  <si>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</si>
  <si>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</si>
  <si>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</si>
  <si>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</si>
  <si>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</si>
  <si>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</si>
  <si>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</si>
  <si>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</si>
  <si>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</si>
  <si>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</si>
  <si>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</si>
  <si>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</si>
  <si>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</si>
  <si>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</si>
  <si>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</si>
  <si>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</si>
  <si>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</si>
  <si>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</si>
  <si>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</si>
  <si>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</si>
  <si>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</si>
  <si>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</si>
  <si>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</si>
  <si>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</si>
  <si>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</si>
  <si>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</si>
  <si>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</si>
  <si>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</si>
  <si>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</si>
  <si>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</si>
  <si>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</si>
  <si>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</si>
  <si>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</si>
  <si>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</si>
  <si>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</si>
  <si>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</si>
  <si>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</si>
  <si>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</si>
  <si>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</si>
  <si>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</si>
  <si>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</si>
  <si>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</si>
  <si>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</si>
  <si>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</si>
  <si>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</si>
  <si>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</si>
  <si>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</si>
  <si>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</si>
  <si>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</si>
  <si>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</si>
  <si>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</si>
  <si>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</si>
  <si>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</si>
  <si>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</si>
  <si>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</si>
  <si>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</si>
  <si>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</si>
  <si>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</si>
  <si>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</si>
  <si>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</si>
  <si>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</si>
  <si>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</si>
  <si>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</si>
  <si>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</si>
  <si>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</si>
  <si>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</si>
  <si>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</si>
  <si>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</si>
  <si>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</si>
  <si>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</si>
  <si>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</si>
  <si>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</si>
  <si>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</si>
  <si>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</si>
  <si>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</si>
  <si>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</si>
  <si>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</si>
  <si>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</si>
  <si>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</si>
  <si>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</si>
  <si>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</si>
  <si>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</si>
  <si>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</si>
  <si>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</si>
  <si>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</si>
  <si>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</si>
  <si>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</si>
  <si>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</si>
  <si>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</si>
  <si>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</si>
  <si>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</si>
  <si>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</si>
  <si>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</si>
  <si>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</si>
  <si>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</si>
  <si>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</si>
  <si>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</si>
  <si>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</si>
  <si>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</si>
  <si>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</si>
  <si>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</si>
  <si>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</si>
  <si>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</si>
  <si>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</si>
  <si>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</si>
  <si>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</si>
  <si>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</si>
  <si>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</si>
  <si>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</si>
  <si>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</si>
  <si>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</si>
  <si>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</si>
  <si>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</si>
  <si>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</si>
  <si>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</si>
  <si>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</si>
  <si>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</si>
  <si>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</si>
  <si>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</si>
  <si>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</si>
  <si>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</si>
  <si>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</si>
  <si>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</si>
  <si>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</si>
  <si>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</si>
  <si>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</si>
  <si>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</si>
  <si>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</si>
  <si>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</si>
  <si>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</si>
  <si>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</si>
  <si>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</si>
  <si>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</si>
  <si>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</si>
  <si>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</si>
  <si>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</si>
  <si>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</si>
  <si>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</si>
  <si>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</si>
  <si>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</si>
  <si>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</si>
  <si>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</si>
  <si>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</si>
  <si>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</si>
  <si>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</si>
  <si>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</si>
  <si>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</si>
  <si>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</si>
  <si>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</si>
  <si>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</si>
  <si>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</si>
  <si>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</si>
  <si>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</si>
  <si>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</si>
  <si>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</si>
  <si>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</si>
  <si>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</si>
  <si>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</si>
  <si>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</si>
  <si>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</si>
  <si>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</si>
  <si>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</si>
  <si>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</si>
  <si>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</si>
  <si>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</si>
  <si>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</si>
  <si>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</si>
  <si>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</si>
  <si>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</si>
  <si>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</si>
  <si>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</si>
  <si>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</si>
  <si>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</si>
  <si>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</si>
  <si>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</si>
  <si>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</si>
  <si>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</si>
  <si>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</si>
  <si>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</si>
  <si>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</si>
  <si>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</si>
  <si>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</si>
  <si>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</si>
  <si>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</si>
  <si>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</si>
  <si>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</si>
  <si>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</si>
  <si>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</si>
  <si>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</si>
  <si>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</si>
  <si>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</si>
  <si>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</si>
  <si>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</si>
  <si>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</si>
  <si>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</si>
  <si>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</si>
  <si>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</si>
  <si>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</si>
  <si>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</si>
  <si>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</si>
  <si>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</si>
  <si>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</si>
  <si>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</si>
  <si>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</si>
  <si>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</si>
  <si>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</si>
  <si>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</si>
  <si>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</si>
  <si>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</si>
  <si>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</si>
  <si>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</si>
  <si>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</si>
  <si>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</si>
  <si>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</si>
  <si>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</si>
  <si>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</si>
  <si>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</si>
  <si>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</si>
  <si>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</si>
  <si>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</si>
  <si>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</si>
  <si>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</si>
  <si>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</si>
  <si>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</si>
  <si>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</si>
  <si>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</si>
  <si>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</si>
  <si>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</si>
  <si>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</si>
  <si>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</si>
  <si>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</si>
  <si>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</si>
  <si>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</si>
  <si>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</si>
  <si>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</si>
  <si>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</si>
  <si>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</si>
  <si>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</si>
  <si>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</si>
  <si>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</si>
  <si>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</si>
  <si>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</si>
  <si>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</si>
  <si>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</si>
  <si>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</si>
  <si>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</si>
  <si>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</si>
  <si>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</si>
  <si>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</si>
  <si>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</si>
  <si>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</si>
  <si>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</si>
  <si>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</si>
  <si>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</si>
  <si>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</si>
  <si>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</si>
  <si>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</si>
  <si>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</si>
  <si>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</si>
  <si>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</si>
  <si>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</si>
  <si>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</si>
  <si>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</si>
  <si>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</si>
  <si>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</si>
  <si>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</si>
  <si>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</si>
  <si>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</si>
  <si>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</si>
  <si>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</si>
  <si>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</si>
  <si>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</si>
  <si>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</si>
  <si>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</si>
  <si>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</si>
  <si>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</si>
  <si>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</si>
  <si>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</si>
  <si>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</si>
  <si>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</si>
  <si>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</si>
  <si>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</si>
  <si>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</si>
  <si>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</si>
  <si>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</si>
  <si>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</si>
  <si>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</si>
  <si>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</si>
  <si>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</si>
  <si>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</si>
  <si>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</si>
  <si>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</si>
  <si>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</si>
  <si>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</si>
  <si>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</si>
  <si>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</si>
  <si>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</si>
  <si>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</si>
  <si>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</si>
  <si>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</si>
  <si>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</si>
  <si>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</si>
  <si>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</si>
  <si>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</si>
  <si>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</si>
  <si>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</si>
  <si>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</si>
  <si>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</si>
  <si>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</si>
  <si>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</si>
  <si>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</si>
  <si>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</si>
  <si>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</si>
  <si>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</si>
  <si>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</si>
  <si>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</si>
  <si>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</si>
  <si>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</si>
  <si>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</si>
  <si>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</si>
  <si>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</si>
  <si>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</si>
  <si>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</si>
  <si>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</si>
  <si>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</si>
  <si>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</si>
  <si>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</si>
  <si>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</si>
  <si>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</si>
  <si>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</si>
  <si>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</si>
  <si>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</si>
  <si>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</si>
  <si>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</si>
  <si>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</si>
  <si>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</si>
  <si>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</si>
  <si>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</si>
  <si>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</si>
  <si>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</si>
  <si>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</si>
  <si>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</si>
  <si>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</si>
  <si>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</si>
  <si>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</si>
  <si>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</si>
  <si>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</si>
  <si>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</si>
  <si>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</si>
  <si>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</si>
  <si>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</si>
  <si>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</si>
  <si>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</si>
  <si>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</si>
  <si>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</si>
  <si>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</si>
  <si>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</si>
  <si>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</si>
  <si>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</si>
  <si>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</si>
  <si>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</si>
  <si>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</si>
  <si>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</si>
  <si>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</si>
  <si>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</si>
  <si>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</si>
  <si>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</si>
  <si>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</si>
  <si>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</si>
  <si>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</si>
  <si>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</si>
  <si>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</si>
  <si>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</si>
  <si>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</si>
  <si>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</si>
  <si>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</si>
  <si>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</si>
  <si>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</si>
  <si>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</si>
  <si>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</si>
  <si>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</si>
  <si>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</si>
  <si>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</si>
  <si>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</si>
  <si>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</si>
  <si>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</si>
  <si>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</si>
  <si>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</si>
  <si>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</si>
  <si>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</si>
  <si>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</si>
  <si>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</si>
  <si>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</si>
  <si>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</si>
  <si>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</si>
  <si>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</si>
  <si>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</si>
  <si>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</si>
  <si>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</si>
  <si>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</si>
  <si>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</si>
  <si>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</si>
  <si>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</si>
  <si>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</si>
  <si>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</si>
  <si>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</si>
  <si>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</si>
  <si>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</si>
  <si>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</si>
  <si>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</si>
  <si>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</si>
  <si>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</si>
  <si>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</si>
  <si>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</si>
  <si>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</si>
  <si>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</si>
  <si>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</si>
  <si>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</si>
  <si>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</si>
  <si>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</si>
  <si>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</si>
  <si>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</si>
  <si>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</si>
  <si>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</si>
  <si>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</si>
  <si>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</si>
  <si>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</si>
  <si>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</si>
  <si>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</si>
  <si>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</si>
  <si>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</si>
  <si>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</si>
  <si>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</si>
  <si>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</si>
  <si>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</si>
  <si>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</si>
  <si>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</si>
  <si>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</si>
  <si>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</si>
  <si>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</si>
  <si>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</si>
  <si>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</si>
  <si>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</si>
  <si>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</si>
  <si>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</si>
  <si>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</si>
  <si>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</si>
  <si>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</si>
  <si>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</si>
  <si>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</si>
  <si>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</si>
  <si>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</si>
  <si>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</si>
  <si>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</si>
  <si>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</si>
  <si>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</si>
  <si>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</si>
  <si>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</si>
  <si>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</si>
  <si>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</si>
  <si>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</si>
  <si>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</si>
  <si>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</si>
  <si>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</si>
  <si>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</si>
  <si>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</si>
  <si>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</si>
  <si>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</si>
  <si>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</si>
  <si>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</si>
  <si>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</si>
  <si>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</si>
  <si>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</si>
  <si>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</si>
  <si>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</si>
  <si>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</si>
  <si>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</si>
  <si>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</si>
  <si>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</si>
  <si>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</si>
  <si>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</si>
  <si>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</si>
  <si>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</si>
  <si>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</si>
  <si>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</si>
  <si>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</si>
  <si>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</si>
  <si>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</si>
  <si>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</si>
  <si>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</si>
  <si>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</si>
  <si>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</si>
  <si>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</si>
  <si>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</si>
  <si>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</si>
  <si>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</si>
  <si>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</si>
  <si>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</si>
  <si>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</si>
  <si>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</si>
  <si>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</si>
  <si>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</si>
  <si>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</si>
  <si>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</si>
  <si>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</si>
  <si>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</si>
  <si>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</si>
  <si>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</si>
  <si>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</si>
  <si>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</si>
  <si>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</si>
  <si>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</si>
  <si>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</si>
  <si>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</si>
  <si>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</si>
  <si>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</si>
  <si>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</si>
  <si>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</si>
  <si>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</si>
  <si>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</si>
  <si>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</si>
  <si>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</si>
  <si>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</si>
  <si>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</si>
  <si>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</si>
  <si>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</si>
  <si>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</si>
  <si>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</si>
  <si>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</si>
  <si>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</si>
  <si>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</si>
  <si>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</si>
  <si>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</si>
  <si>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</si>
  <si>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</si>
  <si>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</si>
  <si>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</si>
  <si>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</si>
  <si>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</si>
  <si>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</si>
  <si>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</si>
  <si>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</si>
  <si>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</si>
  <si>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</si>
  <si>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</si>
  <si>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</si>
  <si>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</si>
  <si>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</si>
  <si>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</si>
  <si>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</si>
  <si>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</si>
  <si>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</si>
  <si>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</si>
  <si>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</si>
  <si>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</si>
  <si>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</si>
  <si>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</si>
  <si>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</si>
  <si>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</si>
  <si>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</si>
  <si>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</si>
  <si>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</si>
  <si>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</si>
  <si>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</si>
  <si>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</si>
  <si>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</si>
  <si>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</si>
  <si>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</si>
  <si>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</si>
  <si>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</si>
  <si>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</si>
  <si>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</si>
  <si>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</si>
  <si>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</si>
  <si>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</si>
  <si>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</si>
  <si>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</si>
  <si>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</si>
  <si>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</si>
  <si>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</si>
  <si>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</si>
  <si>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</si>
  <si>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</si>
  <si>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</si>
  <si>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</si>
  <si>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</si>
  <si>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</si>
  <si>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</si>
  <si>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</si>
  <si>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</si>
  <si>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</si>
  <si>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</si>
  <si>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</si>
  <si>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</si>
  <si>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</si>
  <si>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</si>
  <si>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</si>
  <si>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</si>
  <si>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</si>
  <si>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</si>
  <si>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</si>
  <si>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</si>
  <si>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</si>
  <si>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</si>
  <si>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</si>
  <si>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</si>
  <si>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</si>
  <si>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</si>
  <si>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</si>
  <si>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</si>
  <si>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</si>
  <si>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</si>
  <si>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</si>
  <si>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</si>
  <si>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</si>
  <si>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</si>
  <si>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</si>
  <si>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</si>
  <si>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</si>
  <si>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</si>
  <si>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</si>
  <si>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</si>
  <si>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</si>
  <si>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</si>
  <si>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</si>
  <si>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</si>
  <si>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</si>
  <si>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</si>
  <si>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</si>
  <si>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</si>
  <si>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</si>
  <si>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</si>
  <si>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</si>
  <si>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</si>
  <si>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</si>
  <si>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</si>
  <si>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</si>
  <si>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</si>
  <si>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</si>
  <si>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</si>
  <si>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</si>
  <si>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</si>
  <si>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</si>
  <si>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</si>
  <si>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</si>
  <si>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</si>
  <si>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</si>
  <si>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</si>
  <si>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</si>
  <si>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</si>
  <si>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</si>
  <si>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</si>
  <si>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</si>
  <si>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</si>
  <si>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</si>
  <si>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</si>
  <si>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</si>
  <si>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</si>
  <si>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</si>
  <si>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</si>
  <si>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</si>
  <si>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</si>
  <si>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</si>
  <si>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</si>
  <si>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</si>
  <si>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</si>
  <si>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</si>
  <si>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</si>
  <si>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</si>
  <si>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</si>
  <si>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</si>
  <si>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</si>
  <si>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</si>
  <si>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</si>
  <si>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</si>
  <si>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</si>
  <si>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</si>
  <si>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</si>
  <si>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</si>
  <si>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</si>
  <si>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</si>
  <si>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</si>
  <si>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</si>
  <si>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</si>
  <si>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</si>
  <si>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</si>
  <si>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</si>
  <si>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</si>
  <si>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</si>
  <si>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</si>
  <si>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</si>
  <si>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</si>
  <si>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</si>
  <si>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</si>
  <si>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</si>
  <si>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</si>
  <si>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</si>
  <si>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</si>
  <si>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</si>
  <si>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</si>
  <si>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</si>
  <si>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</si>
  <si>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</si>
  <si>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</si>
  <si>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</si>
  <si>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</si>
  <si>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</si>
  <si>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</si>
  <si>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</si>
  <si>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</si>
  <si>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</si>
  <si>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</si>
  <si>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</si>
  <si>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</si>
  <si>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</si>
  <si>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</si>
  <si>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</si>
  <si>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</si>
  <si>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</si>
  <si>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</si>
  <si>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</si>
  <si>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</si>
  <si>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</si>
  <si>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</si>
  <si>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</si>
  <si>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</si>
  <si>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</si>
  <si>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</si>
  <si>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</si>
  <si>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</si>
  <si>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</si>
  <si>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</si>
  <si>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</si>
  <si>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</si>
  <si>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</si>
  <si>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</si>
  <si>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</si>
  <si>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</si>
  <si>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</si>
  <si>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</si>
  <si>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</si>
  <si>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</si>
  <si>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</si>
  <si>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</si>
  <si>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</si>
  <si>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</si>
  <si>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</si>
  <si>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</si>
  <si>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</si>
  <si>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</si>
  <si>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</si>
  <si>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</si>
  <si>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</si>
  <si>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</si>
  <si>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</si>
  <si>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</si>
  <si>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</si>
  <si>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</si>
  <si>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</si>
  <si>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</si>
  <si>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</si>
  <si>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</si>
  <si>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</si>
  <si>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</si>
  <si>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</si>
  <si>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</si>
  <si>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</si>
  <si>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</si>
  <si>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</si>
  <si>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</si>
  <si>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</si>
  <si>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</si>
  <si>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</si>
  <si>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</si>
  <si>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</si>
  <si>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</si>
  <si>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</si>
  <si>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</si>
  <si>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</si>
  <si>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</si>
  <si>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</si>
  <si>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</si>
  <si>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</si>
  <si>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</si>
  <si>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</si>
  <si>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</si>
  <si>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</si>
  <si>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</si>
  <si>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</si>
  <si>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</si>
  <si>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</si>
  <si>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</si>
  <si>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</si>
  <si>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</si>
  <si>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</si>
  <si>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</si>
  <si>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</si>
  <si>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</si>
  <si>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</si>
  <si>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</si>
  <si>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</si>
  <si>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</si>
  <si>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</si>
  <si>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</si>
  <si>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</si>
  <si>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</si>
  <si>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</si>
  <si>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</si>
  <si>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</si>
  <si>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</si>
  <si>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</si>
  <si>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</si>
  <si>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</si>
  <si>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</si>
  <si>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</si>
  <si>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</si>
  <si>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</si>
  <si>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</si>
  <si>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</si>
  <si>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</si>
  <si>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</si>
  <si>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</si>
  <si>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</si>
  <si>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</si>
  <si>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</si>
  <si>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</si>
  <si>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</si>
  <si>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</si>
  <si>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</si>
  <si>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</si>
  <si>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</si>
  <si>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</si>
  <si>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</si>
  <si>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</si>
  <si>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</si>
  <si>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</si>
  <si>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</si>
  <si>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</si>
  <si>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</si>
  <si>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</si>
  <si>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</si>
  <si>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</si>
  <si>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</si>
  <si>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</si>
  <si>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</si>
  <si>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</si>
  <si>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</si>
  <si>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</si>
  <si>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</si>
  <si>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</si>
  <si>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</si>
  <si>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</si>
  <si>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</si>
  <si>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</si>
  <si>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</si>
  <si>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</si>
  <si>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</si>
  <si>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</si>
  <si>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</si>
  <si>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</si>
  <si>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</si>
  <si>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</si>
  <si>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</si>
  <si>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</si>
  <si>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</si>
  <si>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</si>
  <si>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</si>
  <si>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</si>
  <si>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</si>
  <si>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</si>
  <si>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</si>
  <si>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</si>
  <si>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</si>
  <si>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</si>
  <si>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</si>
  <si>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</si>
  <si>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</si>
  <si>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</si>
  <si>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</si>
  <si>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</si>
  <si>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</si>
  <si>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</si>
  <si>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</si>
  <si>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</si>
  <si>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</si>
  <si>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</si>
  <si>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</si>
  <si>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</si>
  <si>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</si>
  <si>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</si>
  <si>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</si>
  <si>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</si>
  <si>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</si>
  <si>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</si>
  <si>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</si>
  <si>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</si>
  <si>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</si>
  <si>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</si>
  <si>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</si>
  <si>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</si>
  <si>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</si>
  <si>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</si>
  <si>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</si>
  <si>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</si>
  <si>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</si>
  <si>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</si>
  <si>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</si>
  <si>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</si>
  <si>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</si>
  <si>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</si>
  <si>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</si>
  <si>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</si>
  <si>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</si>
  <si>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</si>
  <si>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</si>
  <si>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</si>
  <si>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</si>
  <si>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</si>
  <si>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</si>
  <si>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</si>
  <si>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</si>
  <si>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</si>
  <si>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</si>
  <si>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</si>
  <si>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</si>
  <si>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</si>
  <si>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</si>
  <si>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</si>
  <si>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</si>
  <si>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</si>
  <si>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</si>
  <si>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</si>
  <si>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</si>
  <si>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</si>
  <si>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</si>
  <si>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</si>
  <si>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</si>
  <si>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</si>
  <si>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</si>
  <si>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</si>
  <si>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</si>
  <si>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</si>
  <si>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</si>
  <si>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</si>
  <si>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</si>
  <si>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</si>
  <si>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</si>
  <si>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</si>
  <si>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</si>
  <si>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</si>
  <si>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</si>
  <si>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</si>
  <si>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</si>
  <si>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</si>
  <si>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</si>
  <si>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</si>
  <si>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</si>
  <si>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</si>
  <si>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</si>
  <si>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</si>
  <si>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</si>
  <si>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</si>
  <si>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</si>
  <si>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</si>
  <si>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</si>
  <si>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</si>
  <si>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</si>
  <si>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</si>
  <si>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</si>
  <si>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</si>
  <si>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</si>
  <si>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</si>
  <si>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</si>
  <si>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</si>
  <si>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</si>
  <si>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</si>
  <si>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</si>
  <si>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</si>
  <si>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</si>
  <si>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</si>
  <si>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</si>
  <si>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</si>
  <si>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</si>
  <si>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</si>
  <si>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</si>
  <si>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</si>
  <si>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</si>
  <si>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</si>
  <si>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</si>
  <si>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</si>
  <si>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</si>
  <si>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</si>
  <si>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</si>
  <si>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</si>
  <si>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</si>
  <si>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</si>
  <si>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</si>
  <si>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</si>
  <si>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</si>
  <si>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</si>
  <si>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</si>
  <si>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</si>
  <si>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</si>
  <si>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</si>
  <si>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</si>
  <si>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</si>
  <si>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</si>
  <si>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</si>
  <si>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</si>
  <si>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</si>
  <si>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</si>
  <si>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</si>
  <si>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</si>
  <si>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</si>
  <si>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</si>
  <si>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</si>
  <si>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</si>
  <si>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</si>
  <si>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</si>
  <si>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</si>
  <si>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</si>
  <si>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</si>
  <si>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</si>
  <si>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</si>
  <si>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</si>
  <si>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</si>
  <si>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</si>
  <si>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</si>
  <si>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</si>
  <si>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</si>
  <si>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</si>
  <si>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</si>
  <si>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</si>
  <si>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</si>
  <si>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</si>
  <si>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</si>
  <si>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</si>
  <si>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</si>
  <si>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</si>
  <si>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</si>
  <si>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</si>
  <si>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</si>
  <si>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</si>
  <si>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</si>
  <si>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</si>
  <si>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</si>
  <si>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</si>
  <si>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</si>
  <si>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</si>
  <si>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</si>
  <si>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</si>
  <si>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</si>
  <si>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</si>
  <si>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</si>
  <si>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</si>
  <si>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</si>
  <si>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</si>
  <si>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</si>
  <si>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</si>
  <si>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</si>
  <si>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</si>
  <si>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</si>
  <si>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</si>
  <si>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</si>
  <si>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</si>
  <si>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</si>
  <si>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</si>
  <si>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</si>
  <si>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</si>
  <si>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</si>
  <si>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</si>
  <si>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</si>
  <si>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</si>
  <si>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</si>
  <si>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</si>
  <si>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</si>
  <si>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</si>
  <si>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</si>
  <si>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</si>
  <si>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</si>
  <si>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</si>
  <si>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</si>
  <si>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</si>
  <si>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</si>
  <si>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</si>
  <si>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</si>
  <si>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</si>
  <si>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</si>
  <si>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</si>
  <si>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</si>
  <si>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</si>
  <si>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</si>
  <si>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</si>
  <si>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</si>
  <si>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</si>
  <si>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</si>
  <si>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</si>
  <si>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</si>
  <si>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</si>
  <si>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</si>
  <si>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</si>
  <si>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</si>
  <si>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</si>
  <si>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</si>
  <si>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</si>
  <si>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</si>
  <si>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</si>
  <si>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</si>
  <si>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</si>
  <si>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</si>
  <si>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</si>
  <si>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</si>
  <si>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</si>
  <si>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</si>
  <si>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</si>
  <si>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</si>
  <si>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</si>
  <si>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</si>
  <si>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</si>
  <si>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</si>
  <si>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</si>
  <si>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</si>
  <si>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</si>
  <si>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</si>
  <si>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</si>
  <si>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</si>
  <si>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</si>
  <si>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</si>
  <si>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</si>
  <si>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</si>
  <si>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</si>
  <si>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</si>
  <si>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</si>
  <si>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</si>
  <si>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</si>
  <si>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</si>
  <si>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</si>
  <si>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</si>
  <si>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</si>
  <si>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</si>
  <si>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</si>
  <si>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</si>
  <si>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</si>
  <si>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</si>
  <si>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</si>
  <si>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</si>
  <si>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</si>
  <si>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</si>
  <si>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</si>
  <si>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</si>
  <si>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</si>
  <si>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</si>
  <si>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</si>
  <si>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</si>
  <si>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</si>
  <si>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</si>
  <si>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</si>
  <si>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</si>
  <si>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</si>
  <si>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</si>
  <si>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</si>
  <si>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</si>
  <si>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</si>
  <si>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</si>
  <si>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</si>
  <si>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</si>
  <si>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</si>
  <si>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</si>
  <si>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</si>
  <si>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</si>
  <si>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</si>
  <si>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</si>
  <si>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</si>
  <si>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</si>
  <si>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</si>
  <si>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</si>
  <si>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</si>
  <si>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</si>
  <si>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</si>
  <si>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</si>
  <si>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</si>
  <si>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</si>
  <si>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</si>
  <si>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</si>
  <si>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</si>
  <si>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</si>
  <si>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</si>
  <si>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</si>
  <si>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</si>
  <si>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</si>
  <si>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</si>
  <si>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</si>
  <si>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</si>
  <si>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</si>
  <si>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</si>
  <si>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</si>
  <si>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</si>
  <si>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</si>
  <si>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</si>
  <si>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</si>
  <si>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</si>
  <si>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</si>
  <si>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</si>
  <si>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</si>
  <si>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</si>
  <si>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</si>
  <si>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</si>
  <si>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</si>
  <si>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</si>
  <si>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</si>
  <si>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</si>
  <si>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</si>
  <si>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</si>
  <si>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</si>
  <si>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</si>
  <si>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</si>
  <si>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</si>
  <si>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</si>
  <si>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</si>
  <si>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</si>
  <si>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</si>
  <si>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</si>
  <si>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</si>
  <si>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</si>
  <si>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</si>
  <si>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</si>
  <si>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</si>
  <si>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</si>
  <si>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</si>
  <si>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</si>
  <si>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</si>
  <si>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</si>
  <si>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</si>
  <si>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</si>
  <si>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</si>
  <si>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</si>
  <si>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</si>
  <si>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</si>
  <si>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</si>
  <si>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</si>
  <si>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</si>
  <si>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</si>
  <si>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</si>
  <si>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</si>
  <si>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</si>
  <si>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</si>
  <si>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</si>
  <si>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</si>
  <si>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</si>
  <si>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</si>
  <si>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</si>
  <si>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</si>
  <si>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</si>
  <si>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</si>
  <si>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</si>
  <si>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</si>
  <si>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</si>
  <si>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</si>
  <si>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</si>
  <si>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</si>
  <si>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</si>
  <si>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</si>
  <si>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</si>
  <si>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</si>
  <si>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</si>
  <si>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</si>
  <si>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</si>
  <si>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</si>
  <si>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</si>
  <si>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</si>
  <si>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</si>
  <si>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</si>
  <si>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</si>
  <si>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</si>
  <si>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</si>
  <si>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</si>
  <si>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</si>
  <si>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</si>
  <si>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</si>
  <si>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</si>
  <si>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</si>
  <si>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</si>
  <si>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</si>
  <si>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</si>
  <si>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</si>
  <si>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</si>
  <si>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</si>
  <si>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</si>
  <si>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</si>
  <si>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</si>
  <si>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</si>
  <si>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</si>
  <si>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</si>
  <si>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</si>
  <si>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</si>
  <si>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</si>
  <si>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</si>
  <si>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</si>
  <si>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</si>
  <si>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</si>
  <si>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</si>
  <si>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</si>
  <si>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</si>
  <si>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</si>
  <si>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</si>
  <si>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</si>
  <si>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</si>
  <si>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</si>
  <si>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</si>
  <si>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</si>
  <si>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</si>
  <si>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</si>
  <si>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</si>
  <si>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</si>
  <si>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</si>
  <si>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</si>
  <si>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</si>
  <si>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</si>
  <si>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</si>
  <si>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</si>
  <si>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</si>
  <si>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</si>
  <si>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</si>
  <si>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</si>
  <si>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</si>
  <si>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</si>
  <si>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</si>
  <si>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</si>
  <si>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</si>
  <si>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</si>
  <si>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</si>
  <si>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</si>
  <si>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</si>
  <si>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</si>
  <si>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</si>
  <si>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</si>
  <si>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</si>
  <si>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</si>
  <si>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</si>
  <si>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</si>
  <si>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</si>
  <si>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</si>
  <si>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</si>
  <si>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</si>
  <si>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</si>
  <si>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</si>
  <si>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</si>
  <si>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</si>
  <si>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</si>
  <si>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</si>
  <si>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</si>
  <si>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</si>
  <si>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</si>
  <si>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</si>
  <si>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</si>
  <si>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</si>
  <si>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</si>
  <si>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</si>
  <si>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</si>
  <si>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</si>
  <si>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</si>
  <si>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</si>
  <si>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</si>
  <si>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</si>
  <si>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</si>
  <si>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</si>
  <si>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</si>
  <si>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</si>
  <si>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</si>
  <si>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</si>
  <si>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</si>
  <si>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</si>
  <si>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</si>
  <si>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</si>
  <si>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</si>
  <si>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</si>
  <si>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</si>
  <si>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</si>
  <si>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</si>
  <si>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</si>
  <si>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</si>
  <si>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</si>
  <si>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</si>
  <si>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</si>
  <si>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</si>
  <si>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</si>
  <si>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</si>
  <si>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</si>
  <si>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</si>
  <si>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</si>
  <si>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</si>
  <si>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</si>
  <si>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</si>
  <si>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</si>
  <si>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</si>
  <si>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</si>
  <si>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</si>
  <si>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</si>
  <si>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</si>
  <si>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</si>
  <si>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</si>
  <si>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</si>
  <si>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</si>
  <si>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</si>
  <si>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</si>
  <si>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</si>
  <si>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</si>
  <si>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</si>
  <si>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</si>
  <si>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</si>
  <si>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</si>
  <si>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</si>
  <si>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</si>
  <si>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</si>
  <si>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</si>
  <si>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</si>
  <si>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</si>
  <si>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</si>
  <si>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</si>
  <si>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</si>
  <si>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</si>
  <si>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</si>
  <si>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</si>
  <si>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</si>
  <si>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</si>
  <si>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</si>
  <si>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</si>
  <si>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</si>
  <si>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</si>
  <si>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</si>
  <si>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</si>
  <si>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</si>
  <si>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</si>
  <si>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</si>
  <si>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</si>
  <si>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</si>
  <si>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</si>
  <si>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</si>
  <si>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</si>
  <si>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</si>
  <si>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</si>
  <si>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</si>
  <si>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</si>
  <si>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</si>
  <si>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</si>
  <si>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</si>
  <si>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</si>
  <si>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</si>
  <si>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</si>
  <si>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</si>
  <si>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</si>
  <si>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</si>
  <si>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</si>
  <si>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</si>
  <si>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</si>
  <si>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</si>
  <si>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</si>
  <si>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</si>
  <si>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</si>
  <si>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</si>
  <si>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</si>
  <si>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</si>
  <si>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</si>
  <si>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</si>
  <si>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</si>
  <si>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</si>
  <si>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</si>
  <si>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</si>
  <si>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</si>
  <si>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</si>
  <si>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</si>
  <si>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</si>
  <si>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</si>
  <si>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</si>
  <si>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</si>
  <si>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</si>
  <si>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</si>
  <si>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</si>
  <si>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</si>
  <si>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</si>
  <si>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</si>
  <si>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</si>
  <si>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</si>
  <si>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</si>
  <si>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</si>
  <si>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</si>
  <si>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</si>
  <si>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</si>
  <si>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</si>
  <si>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</si>
  <si>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</si>
  <si>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</si>
  <si>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</si>
  <si>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</si>
  <si>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</si>
  <si>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</si>
  <si>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</si>
  <si>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</si>
  <si>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</si>
  <si>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</si>
  <si>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</si>
  <si>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</si>
  <si>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</si>
  <si>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</si>
  <si>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</si>
  <si>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</si>
  <si>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</si>
  <si>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</si>
  <si>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</si>
  <si>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</si>
  <si>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</si>
  <si>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</si>
  <si>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</si>
  <si>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</si>
  <si>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</si>
  <si>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</si>
  <si>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</si>
  <si>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</si>
  <si>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</si>
  <si>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</si>
  <si>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</si>
  <si>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</si>
  <si>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</si>
  <si>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</si>
  <si>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</si>
  <si>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</si>
  <si>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</si>
  <si>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</si>
  <si>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</si>
  <si>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</si>
  <si>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</si>
  <si>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</si>
  <si>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</si>
  <si>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</si>
  <si>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</si>
  <si>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</si>
  <si>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</si>
  <si>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</si>
  <si>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</si>
  <si>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</si>
  <si>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</si>
  <si>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</si>
  <si>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</si>
  <si>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</si>
  <si>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</si>
  <si>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</si>
  <si>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</si>
  <si>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</si>
  <si>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</si>
  <si>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</si>
  <si>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</si>
  <si>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</si>
  <si>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</si>
  <si>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</si>
  <si>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</si>
  <si>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</si>
  <si>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</si>
  <si>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</si>
  <si>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</si>
  <si>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</si>
  <si>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</si>
  <si>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</si>
  <si>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</si>
  <si>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</si>
  <si>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</si>
  <si>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</si>
  <si>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</si>
  <si>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</si>
  <si>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</si>
  <si>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</si>
  <si>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</si>
  <si>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</si>
  <si>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</si>
  <si>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</si>
  <si>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</si>
  <si>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</si>
  <si>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</si>
  <si>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</si>
  <si>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</si>
  <si>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</si>
  <si>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</si>
  <si>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</si>
  <si>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</si>
  <si>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</si>
  <si>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</si>
  <si>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</si>
  <si>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</si>
  <si>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</si>
  <si>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</si>
  <si>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</si>
  <si>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</si>
  <si>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</si>
  <si>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</si>
  <si>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</si>
  <si>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</si>
  <si>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</si>
  <si>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</si>
  <si>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</si>
  <si>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</si>
  <si>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</si>
  <si>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</si>
  <si>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</si>
  <si>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</si>
  <si>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</si>
  <si>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</si>
  <si>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</si>
  <si>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</si>
  <si>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</si>
  <si>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</si>
  <si>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</si>
  <si>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</si>
  <si>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</si>
  <si>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</si>
  <si>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</si>
  <si>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</si>
  <si>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</si>
  <si>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</si>
  <si>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</si>
  <si>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</si>
  <si>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</si>
  <si>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</si>
  <si>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</si>
  <si>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</si>
  <si>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</si>
  <si>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</si>
  <si>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</si>
  <si>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</si>
  <si>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</si>
  <si>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</si>
  <si>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</si>
  <si>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</si>
  <si>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</si>
  <si>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</si>
  <si>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</si>
  <si>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</si>
  <si>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</si>
  <si>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</si>
  <si>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</si>
  <si>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</si>
  <si>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</si>
  <si>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</si>
  <si>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</si>
  <si>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</si>
  <si>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</si>
  <si>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</si>
  <si>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</si>
  <si>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</si>
  <si>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</si>
  <si>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</si>
  <si>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</si>
  <si>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</si>
  <si>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</si>
  <si>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</si>
  <si>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</si>
  <si>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</si>
  <si>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</si>
  <si>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</si>
  <si>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</si>
  <si>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</si>
  <si>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</si>
  <si>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</si>
  <si>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</si>
  <si>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</si>
  <si>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</si>
  <si>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</si>
  <si>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</si>
  <si>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</si>
  <si>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</si>
  <si>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</si>
  <si>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</si>
  <si>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</si>
  <si>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</si>
  <si>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</si>
  <si>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</si>
  <si>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</si>
  <si>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</si>
  <si>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</si>
  <si>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</si>
  <si>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</si>
  <si>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</si>
  <si>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</si>
  <si>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</si>
  <si>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</si>
  <si>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</si>
  <si>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</si>
  <si>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</si>
  <si>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</si>
  <si>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</si>
  <si>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</si>
  <si>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</si>
  <si>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</si>
  <si>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</si>
  <si>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</si>
  <si>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</si>
  <si>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</si>
  <si>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</si>
  <si>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</si>
  <si>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</si>
  <si>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</si>
  <si>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</si>
  <si>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</si>
  <si>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</si>
  <si>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</si>
  <si>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</si>
  <si>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</si>
  <si>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</si>
  <si>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</si>
  <si>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</si>
  <si>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</si>
  <si>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</si>
  <si>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</si>
  <si>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</si>
  <si>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</si>
  <si>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</si>
  <si>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</si>
  <si>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</si>
  <si>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</si>
  <si>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</si>
  <si>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</si>
  <si>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</si>
  <si>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</si>
  <si>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</si>
  <si>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</si>
  <si>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</si>
  <si>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</si>
  <si>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</si>
  <si>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</si>
  <si>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</si>
  <si>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</si>
  <si>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</si>
  <si>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</si>
  <si>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</si>
  <si>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</si>
  <si>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</si>
  <si>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</si>
  <si>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</si>
  <si>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</si>
  <si>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</si>
  <si>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</si>
  <si>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</si>
  <si>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</si>
  <si>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</si>
  <si>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</si>
  <si>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</si>
  <si>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</si>
  <si>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</si>
  <si>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</si>
  <si>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</si>
  <si>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</si>
  <si>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</si>
  <si>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</si>
  <si>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</si>
  <si>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</si>
  <si>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</si>
  <si>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</si>
  <si>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</si>
  <si>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</si>
  <si>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</si>
  <si>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</si>
  <si>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</si>
  <si>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</si>
  <si>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</si>
  <si>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</si>
  <si>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</si>
  <si>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</si>
  <si>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</si>
  <si>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</si>
  <si>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</si>
  <si>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</si>
  <si>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</si>
  <si>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</si>
  <si>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</si>
  <si>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</si>
  <si>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</si>
  <si>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</si>
  <si>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</si>
  <si>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</si>
  <si>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</si>
  <si>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</si>
  <si>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</si>
  <si>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</si>
  <si>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</si>
  <si>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</si>
  <si>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</si>
  <si>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</si>
  <si>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</si>
  <si>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</si>
  <si>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</si>
  <si>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</si>
  <si>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</si>
  <si>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</si>
  <si>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</si>
  <si>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</si>
  <si>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</si>
  <si>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</si>
  <si>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</si>
  <si>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</si>
  <si>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</si>
  <si>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</si>
  <si>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</si>
  <si>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</si>
  <si>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</si>
  <si>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</si>
  <si>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</si>
  <si>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</si>
  <si>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</si>
  <si>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</si>
  <si>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</si>
  <si>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</si>
  <si>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</si>
  <si>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</si>
  <si>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</si>
  <si>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</si>
  <si>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</si>
  <si>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</si>
  <si>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</si>
  <si>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</si>
  <si>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</si>
  <si>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</si>
  <si>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</si>
  <si>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</si>
  <si>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</si>
  <si>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</si>
  <si>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</si>
  <si>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</si>
  <si>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</si>
  <si>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</si>
  <si>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</si>
  <si>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</si>
  <si>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</si>
  <si>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</si>
  <si>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</si>
  <si>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</si>
  <si>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</si>
  <si>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</si>
  <si>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</si>
  <si>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</si>
  <si>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</si>
  <si>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</si>
  <si>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</si>
  <si>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</si>
  <si>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</si>
  <si>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</si>
  <si>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</si>
  <si>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</si>
  <si>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</si>
  <si>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</si>
  <si>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</si>
  <si>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</si>
  <si>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</si>
  <si>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</si>
  <si>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</si>
  <si>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</si>
  <si>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</si>
  <si>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</si>
  <si>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</si>
  <si>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</si>
  <si>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</si>
  <si>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</si>
  <si>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</si>
  <si>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</si>
  <si>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</si>
  <si>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</si>
  <si>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</si>
  <si>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</si>
  <si>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</si>
  <si>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</si>
  <si>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</si>
  <si>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</si>
  <si>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</si>
  <si>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</si>
  <si>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</si>
  <si>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</si>
  <si>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</si>
  <si>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</si>
  <si>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</si>
  <si>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</si>
  <si>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</si>
  <si>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</si>
  <si>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</si>
  <si>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</si>
  <si>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</si>
  <si>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</si>
  <si>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</si>
  <si>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</si>
  <si>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</si>
  <si>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</si>
  <si>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</si>
  <si>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</si>
  <si>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</si>
  <si>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</si>
  <si>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</si>
  <si>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</si>
  <si>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</si>
  <si>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</si>
  <si>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</si>
  <si>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</si>
  <si>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</si>
  <si>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</si>
  <si>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</si>
  <si>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</si>
  <si>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</si>
  <si>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</si>
  <si>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</si>
  <si>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</si>
  <si>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</si>
  <si>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</si>
  <si>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</si>
  <si>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</si>
  <si>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</si>
  <si>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</si>
  <si>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</si>
  <si>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</si>
  <si>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</si>
  <si>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</si>
  <si>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</si>
  <si>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</si>
  <si>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</si>
  <si>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</si>
  <si>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</si>
  <si>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</si>
  <si>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</si>
  <si>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</si>
  <si>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</si>
  <si>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</si>
  <si>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</si>
  <si>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</si>
  <si>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</si>
  <si>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</si>
  <si>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</si>
  <si>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</si>
  <si>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</si>
  <si>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</si>
  <si>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</si>
  <si>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</si>
  <si>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</si>
  <si>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</si>
  <si>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</si>
  <si>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</si>
  <si>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</si>
  <si>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</si>
  <si>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</si>
  <si>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</si>
  <si>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</si>
  <si>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</si>
  <si>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</si>
  <si>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</si>
  <si>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</si>
  <si>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</si>
  <si>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</si>
  <si>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</si>
  <si>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</si>
  <si>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</si>
  <si>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</si>
  <si>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</si>
  <si>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</si>
  <si>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</si>
  <si>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</si>
  <si>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</si>
  <si>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</si>
  <si>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</si>
  <si>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</si>
  <si>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</si>
  <si>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</si>
  <si>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</si>
  <si>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</si>
  <si>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</si>
  <si>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</si>
  <si>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</si>
  <si>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</si>
  <si>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</si>
  <si>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</si>
  <si>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</si>
  <si>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</si>
  <si>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</si>
  <si>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</si>
  <si>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</si>
  <si>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</si>
  <si>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</si>
  <si>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</si>
  <si>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</si>
  <si>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</si>
  <si>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</si>
  <si>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</si>
  <si>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</si>
  <si>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</si>
  <si>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</si>
  <si>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</si>
  <si>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</si>
  <si>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</si>
  <si>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</si>
  <si>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</si>
  <si>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</si>
  <si>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</si>
  <si>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</si>
  <si>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</si>
  <si>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</si>
  <si>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</si>
  <si>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</si>
  <si>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</si>
  <si>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</si>
  <si>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</si>
  <si>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</si>
  <si>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</si>
  <si>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</si>
  <si>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</si>
  <si>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</si>
  <si>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</si>
  <si>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</si>
  <si>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</si>
  <si>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</si>
  <si>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</si>
  <si>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</si>
  <si>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</si>
  <si>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</si>
  <si>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</si>
  <si>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</si>
  <si>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</si>
  <si>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</si>
  <si>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</si>
  <si>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</si>
  <si>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</si>
  <si>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</si>
  <si>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</si>
  <si>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</si>
  <si>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</si>
  <si>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</si>
  <si>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</si>
  <si>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</si>
  <si>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</si>
  <si>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</si>
  <si>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</si>
  <si>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</si>
  <si>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</si>
  <si>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</si>
  <si>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</si>
  <si>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</si>
  <si>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</si>
  <si>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</si>
  <si>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</si>
  <si>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</si>
  <si>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</si>
  <si>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</si>
  <si>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</si>
  <si>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</si>
  <si>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</si>
  <si>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</si>
  <si>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</si>
  <si>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</si>
  <si>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</si>
  <si>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</si>
  <si>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</si>
  <si>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</si>
  <si>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</si>
  <si>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</si>
  <si>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</si>
  <si>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</si>
  <si>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</si>
  <si>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</si>
  <si>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</si>
  <si>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</si>
  <si>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</si>
  <si>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</si>
  <si>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</si>
  <si>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</si>
  <si>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</si>
  <si>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</si>
  <si>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</si>
  <si>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</si>
  <si>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</si>
  <si>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</si>
  <si>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</si>
  <si>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</si>
  <si>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</si>
  <si>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</si>
  <si>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</si>
  <si>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</si>
  <si>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</si>
  <si>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</si>
  <si>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</si>
  <si>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</si>
  <si>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</si>
  <si>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</si>
  <si>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</si>
  <si>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</si>
  <si>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</si>
  <si>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</si>
  <si>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</si>
  <si>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</si>
  <si>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</si>
  <si>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</si>
  <si>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</si>
  <si>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</si>
  <si>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</si>
  <si>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</si>
  <si>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</si>
  <si>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</si>
  <si>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</si>
  <si>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</si>
  <si>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</si>
  <si>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</si>
  <si>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</si>
  <si>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</si>
  <si>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</si>
  <si>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</si>
  <si>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</si>
  <si>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</si>
  <si>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</si>
  <si>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</si>
  <si>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</si>
  <si>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</si>
  <si>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</si>
  <si>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</si>
  <si>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</si>
  <si>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</si>
  <si>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</si>
  <si>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</si>
  <si>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</si>
  <si>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</si>
  <si>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</si>
  <si>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</si>
  <si>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</si>
  <si>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</si>
  <si>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</si>
  <si>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</si>
  <si>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</si>
  <si>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</si>
  <si>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</si>
  <si>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</si>
  <si>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</si>
  <si>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</si>
  <si>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</si>
  <si>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</si>
  <si>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</si>
  <si>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</si>
  <si>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</si>
  <si>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</si>
  <si>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</si>
  <si>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</si>
  <si>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</si>
  <si>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</si>
  <si>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</si>
  <si>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</si>
  <si>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</si>
  <si>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</si>
  <si>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</si>
  <si>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</si>
  <si>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</si>
  <si>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</si>
  <si>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</si>
  <si>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</si>
  <si>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</si>
  <si>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</si>
  <si>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</si>
  <si>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</si>
  <si>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</si>
  <si>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</si>
  <si>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</si>
  <si>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</si>
  <si>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</si>
  <si>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</si>
  <si>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</si>
  <si>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</si>
  <si>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</si>
  <si>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</si>
  <si>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</si>
  <si>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</si>
  <si>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</si>
  <si>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</si>
  <si>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</si>
  <si>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</si>
  <si>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</si>
  <si>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</si>
  <si>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</si>
  <si>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</si>
  <si>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</si>
  <si>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</si>
  <si>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</si>
  <si>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</si>
  <si>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</si>
  <si>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</si>
  <si>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</si>
  <si>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</si>
  <si>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</si>
  <si>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</si>
  <si>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</si>
  <si>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</si>
  <si>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</si>
  <si>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</si>
  <si>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</si>
  <si>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</si>
  <si>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</si>
  <si>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</si>
  <si>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</si>
  <si>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</si>
  <si>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</si>
  <si>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</si>
  <si>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</si>
  <si>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</si>
  <si>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</si>
  <si>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</si>
  <si>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</si>
  <si>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</si>
  <si>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</si>
  <si>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</si>
  <si>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</si>
  <si>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</si>
  <si>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</si>
  <si>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</si>
  <si>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</si>
  <si>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</si>
  <si>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</si>
  <si>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</si>
  <si>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</si>
  <si>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</si>
  <si>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</si>
  <si>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</si>
  <si>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</si>
  <si>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</si>
  <si>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</si>
  <si>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</si>
  <si>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</si>
  <si>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</si>
  <si>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</si>
  <si>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</si>
  <si>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</si>
  <si>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</si>
  <si>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</si>
  <si>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</si>
  <si>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</si>
  <si>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</si>
  <si>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</si>
  <si>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</si>
  <si>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</si>
  <si>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</si>
  <si>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</si>
  <si>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</si>
  <si>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</si>
  <si>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</si>
  <si>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</si>
  <si>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</si>
  <si>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</si>
  <si>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</si>
  <si>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</si>
  <si>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</si>
  <si>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</si>
  <si>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</si>
  <si>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</si>
  <si>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</si>
  <si>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</si>
  <si>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</si>
  <si>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</si>
  <si>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</si>
  <si>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</si>
  <si>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</si>
  <si>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</si>
  <si>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</si>
  <si>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</si>
  <si>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</si>
  <si>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</si>
  <si>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</si>
  <si>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</si>
  <si>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</si>
  <si>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</si>
  <si>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</si>
  <si>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</si>
  <si>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</si>
  <si>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</si>
  <si>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</si>
  <si>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</si>
  <si>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</si>
  <si>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</si>
  <si>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</si>
  <si>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</si>
  <si>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</si>
  <si>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</si>
  <si>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</si>
  <si>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</si>
  <si>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</si>
  <si>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</si>
  <si>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</si>
  <si>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</si>
  <si>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</si>
  <si>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</si>
  <si>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</si>
  <si>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</si>
  <si>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</si>
  <si>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</si>
  <si>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</si>
  <si>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</si>
  <si>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</si>
  <si>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</si>
  <si>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</si>
  <si>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</si>
  <si>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</si>
  <si>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</si>
  <si>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</si>
  <si>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</si>
  <si>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</si>
  <si>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</si>
  <si>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</si>
  <si>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</si>
  <si>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</si>
  <si>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</si>
  <si>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</si>
  <si>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</si>
  <si>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</si>
  <si>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</si>
  <si>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</si>
  <si>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</si>
  <si>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</si>
  <si>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</si>
  <si>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</si>
  <si>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</si>
  <si>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</si>
  <si>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</si>
  <si>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</si>
  <si>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</si>
  <si>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</si>
  <si>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</si>
  <si>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</si>
  <si>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</si>
  <si>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</si>
  <si>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</si>
  <si>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</si>
  <si>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</si>
  <si>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</si>
  <si>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</si>
  <si>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</si>
  <si>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</si>
  <si>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</si>
  <si>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</si>
  <si>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</si>
  <si>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</si>
  <si>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</si>
  <si>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</si>
  <si>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</si>
  <si>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</si>
  <si>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</si>
  <si>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</si>
  <si>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</si>
  <si>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</si>
  <si>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</si>
  <si>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</si>
  <si>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</si>
  <si>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</si>
  <si>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</si>
  <si>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</si>
  <si>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</si>
  <si>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</si>
  <si>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</si>
  <si>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</si>
  <si>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</si>
  <si>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</si>
  <si>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</si>
  <si>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</si>
  <si>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</si>
  <si>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</si>
  <si>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</si>
  <si>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</si>
  <si>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</si>
  <si>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</si>
  <si>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</si>
  <si>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</si>
  <si>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</si>
  <si>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</si>
  <si>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</si>
  <si>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</si>
  <si>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</si>
  <si>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</si>
  <si>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</si>
  <si>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</si>
  <si>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</si>
  <si>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</si>
  <si>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</si>
  <si>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</si>
  <si>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</si>
  <si>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</si>
  <si>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</si>
  <si>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</si>
  <si>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</si>
  <si>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</si>
  <si>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</si>
  <si>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</si>
  <si>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</si>
  <si>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</si>
  <si>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</si>
  <si>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</si>
  <si>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</si>
  <si>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</si>
  <si>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</si>
  <si>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</si>
  <si>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</si>
  <si>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</si>
  <si>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</si>
  <si>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</si>
  <si>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</si>
  <si>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</si>
  <si>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</si>
  <si>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</si>
  <si>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</si>
  <si>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</si>
  <si>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</si>
  <si>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</si>
  <si>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</si>
  <si>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</si>
  <si>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</si>
  <si>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</si>
  <si>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</si>
  <si>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</si>
  <si>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</si>
  <si>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</si>
  <si>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</si>
  <si>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</si>
  <si>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</si>
  <si>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</si>
  <si>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</si>
  <si>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</si>
  <si>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</si>
  <si>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</si>
  <si>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</si>
  <si>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</si>
  <si>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</si>
  <si>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</si>
  <si>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</si>
  <si>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</si>
  <si>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</si>
  <si>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</si>
  <si>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</si>
  <si>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</si>
  <si>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</si>
  <si>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</si>
  <si>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</si>
  <si>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</si>
  <si>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</si>
  <si>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</si>
  <si>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</si>
  <si>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</si>
  <si>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</si>
  <si>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</si>
  <si>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</si>
  <si>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</si>
  <si>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</si>
  <si>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</si>
  <si>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</si>
  <si>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</si>
  <si>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</si>
  <si>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</si>
  <si>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</si>
  <si>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</si>
  <si>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</si>
  <si>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</si>
  <si>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</si>
  <si>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</si>
  <si>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</si>
  <si>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</si>
  <si>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</si>
  <si>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</si>
  <si>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</si>
  <si>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</si>
  <si>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</si>
  <si>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</si>
  <si>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</si>
  <si>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</si>
  <si>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</si>
  <si>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</si>
  <si>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</si>
  <si>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</si>
  <si>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</si>
  <si>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</si>
  <si>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</si>
  <si>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</si>
  <si>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</si>
  <si>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</si>
  <si>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</si>
  <si>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</si>
  <si>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</si>
  <si>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</si>
  <si>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</si>
  <si>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</si>
  <si>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</si>
  <si>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</si>
  <si>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</si>
  <si>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</si>
  <si>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</si>
  <si>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</si>
  <si>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</si>
  <si>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</si>
  <si>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</si>
  <si>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</si>
  <si>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</si>
  <si>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</si>
  <si>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</si>
  <si>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</si>
  <si>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</si>
  <si>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</si>
  <si>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</si>
  <si>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</si>
  <si>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</si>
  <si>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</si>
  <si>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</si>
  <si>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</si>
  <si>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</si>
  <si>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</si>
  <si>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</si>
  <si>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</si>
  <si>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</si>
  <si>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</si>
  <si>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</si>
  <si>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</si>
  <si>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</si>
  <si>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</si>
  <si>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</si>
  <si>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</si>
  <si>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</si>
  <si>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</si>
  <si>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</si>
  <si>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</si>
  <si>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</si>
  <si>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</si>
  <si>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</si>
  <si>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</si>
  <si>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</si>
  <si>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</si>
  <si>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</si>
  <si>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</si>
  <si>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</si>
  <si>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</si>
  <si>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</si>
  <si>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</si>
  <si>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</si>
  <si>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</si>
  <si>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</si>
  <si>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</si>
  <si>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</si>
  <si>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</si>
  <si>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</si>
  <si>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</si>
  <si>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</si>
  <si>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</si>
  <si>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</si>
  <si>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</si>
  <si>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</si>
  <si>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</si>
  <si>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</si>
  <si>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</si>
  <si>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</si>
  <si>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</si>
  <si>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</si>
  <si>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</si>
  <si>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</si>
  <si>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</si>
  <si>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</si>
  <si>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</si>
  <si>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</si>
  <si>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</si>
  <si>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</si>
  <si>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</si>
  <si>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</si>
  <si>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</si>
  <si>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</si>
  <si>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</si>
  <si>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</si>
  <si>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</si>
  <si>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</si>
  <si>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</si>
  <si>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</si>
  <si>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</si>
  <si>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</si>
  <si>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</si>
  <si>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</si>
  <si>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</si>
  <si>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</si>
  <si>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</si>
  <si>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</si>
  <si>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</si>
  <si>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</si>
  <si>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</si>
  <si>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</si>
  <si>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</si>
  <si>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</si>
  <si>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</si>
  <si>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</si>
  <si>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</si>
  <si>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</si>
  <si>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</si>
  <si>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</si>
  <si>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</si>
  <si>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</si>
  <si>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</si>
  <si>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</si>
  <si>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</si>
  <si>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</si>
  <si>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</si>
  <si>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</si>
  <si>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</si>
  <si>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</si>
  <si>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</si>
  <si>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</si>
  <si>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</si>
  <si>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</si>
  <si>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</si>
  <si>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</si>
  <si>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</si>
  <si>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</si>
  <si>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</si>
  <si>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</si>
  <si>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</si>
  <si>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</si>
  <si>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</si>
  <si>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</si>
  <si>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</si>
  <si>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</si>
  <si>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</si>
  <si>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</si>
  <si>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</si>
  <si>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</si>
  <si>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</si>
  <si>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</si>
  <si>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</si>
  <si>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</si>
  <si>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</si>
  <si>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</si>
  <si>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</si>
  <si>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</si>
  <si>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</si>
  <si>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</si>
  <si>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</si>
  <si>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</si>
  <si>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</si>
  <si>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</si>
  <si>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</si>
  <si>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</si>
  <si>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</si>
  <si>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</si>
  <si>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</si>
  <si>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</si>
  <si>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</si>
  <si>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</si>
  <si>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</si>
  <si>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</si>
  <si>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</si>
  <si>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</si>
  <si>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</si>
  <si>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</si>
  <si>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</si>
  <si>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</si>
  <si>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</si>
  <si>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</si>
  <si>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</si>
  <si>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</si>
  <si>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</si>
  <si>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</si>
  <si>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</si>
  <si>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</si>
  <si>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</si>
  <si>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</si>
  <si>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</si>
  <si>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</si>
  <si>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</si>
  <si>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</si>
  <si>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</si>
  <si>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</si>
  <si>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</si>
  <si>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</si>
  <si>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</si>
  <si>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</si>
  <si>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</si>
  <si>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</si>
  <si>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</si>
  <si>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</si>
  <si>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</si>
  <si>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</si>
  <si>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</si>
  <si>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</si>
  <si>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</si>
  <si>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</si>
  <si>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</si>
  <si>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</si>
  <si>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</si>
  <si>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</si>
  <si>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</si>
  <si>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</si>
  <si>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</si>
  <si>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</si>
  <si>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</si>
  <si>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</si>
  <si>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</si>
  <si>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</si>
  <si>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</si>
  <si>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</si>
  <si>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</si>
  <si>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</si>
  <si>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</si>
  <si>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</si>
  <si>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</si>
  <si>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</si>
  <si>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</si>
  <si>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</si>
  <si>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</si>
  <si>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</si>
  <si>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</si>
  <si>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</si>
  <si>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</si>
  <si>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</si>
  <si>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</si>
  <si>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</si>
  <si>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</si>
  <si>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</si>
  <si>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</si>
  <si>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</si>
  <si>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</si>
  <si>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</si>
  <si>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</si>
  <si>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</si>
  <si>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</si>
  <si>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</si>
  <si>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</si>
  <si>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</si>
  <si>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</si>
  <si>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</si>
  <si>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</si>
  <si>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</si>
  <si>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</si>
  <si>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</si>
  <si>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</si>
  <si>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</si>
  <si>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</si>
  <si>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</si>
  <si>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</si>
  <si>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</si>
  <si>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</si>
  <si>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</si>
  <si>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</si>
  <si>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</si>
  <si>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</si>
  <si>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</si>
  <si>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</si>
  <si>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</si>
  <si>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</si>
  <si>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</si>
  <si>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</si>
  <si>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</si>
  <si>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</si>
  <si>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</si>
  <si>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</si>
  <si>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</si>
  <si>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</si>
  <si>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</si>
  <si>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</si>
  <si>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</si>
  <si>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</si>
  <si>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</si>
  <si>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</si>
  <si>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</si>
  <si>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</si>
  <si>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</si>
  <si>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</si>
  <si>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</si>
  <si>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</si>
  <si>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</si>
  <si>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</si>
  <si>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</si>
  <si>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</si>
  <si>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</si>
  <si>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</si>
  <si>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</si>
  <si>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</si>
  <si>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</si>
  <si>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</si>
  <si>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</si>
  <si>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</si>
  <si>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</si>
  <si>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</si>
  <si>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</si>
  <si>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</si>
  <si>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</si>
  <si>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</si>
  <si>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</si>
  <si>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</si>
  <si>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</si>
  <si>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</si>
  <si>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</si>
  <si>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</si>
  <si>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</si>
  <si>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</si>
  <si>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</si>
  <si>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</si>
  <si>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</si>
  <si>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</si>
  <si>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</si>
  <si>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</si>
  <si>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</si>
  <si>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</si>
  <si>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</si>
  <si>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</si>
  <si>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</si>
  <si>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</si>
  <si>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</si>
  <si>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</si>
  <si>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</si>
  <si>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</si>
  <si>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</si>
  <si>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</si>
  <si>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</si>
  <si>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</si>
  <si>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</si>
  <si>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</si>
  <si>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</si>
  <si>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</si>
  <si>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</si>
  <si>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</si>
  <si>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</si>
  <si>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</si>
  <si>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</si>
  <si>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</si>
  <si>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</si>
  <si>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</si>
  <si>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</si>
  <si>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</si>
  <si>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</si>
  <si>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</si>
  <si>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</si>
  <si>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</si>
  <si>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</si>
  <si>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</si>
  <si>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</si>
  <si>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</si>
  <si>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</si>
  <si>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</si>
  <si>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</si>
  <si>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</si>
  <si>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</si>
  <si>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</si>
  <si>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</si>
  <si>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</si>
  <si>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</si>
  <si>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</si>
  <si>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</si>
  <si>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</si>
  <si>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</si>
  <si>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</si>
  <si>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</si>
  <si>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</si>
  <si>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</si>
  <si>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</si>
  <si>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</si>
  <si>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</si>
  <si>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</si>
  <si>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</si>
  <si>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</si>
  <si>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</si>
  <si>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</si>
  <si>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</si>
  <si>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</si>
  <si>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</si>
  <si>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</si>
  <si>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</si>
  <si>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</si>
  <si>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</si>
  <si>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</si>
  <si>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</si>
  <si>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</si>
  <si>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</si>
  <si>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</si>
  <si>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</si>
  <si>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</si>
  <si>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</si>
  <si>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</si>
  <si>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</si>
  <si>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</si>
  <si>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</si>
  <si>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</si>
  <si>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</si>
  <si>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</si>
  <si>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</si>
  <si>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</si>
  <si>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</si>
  <si>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</si>
  <si>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</si>
  <si>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</si>
  <si>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</si>
  <si>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</si>
  <si>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</si>
  <si>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</si>
  <si>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</si>
  <si>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</si>
  <si>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</si>
  <si>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</si>
  <si>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</si>
  <si>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</si>
  <si>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</si>
  <si>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</si>
  <si>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</si>
  <si>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</si>
  <si>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</si>
  <si>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</si>
  <si>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</si>
  <si>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</si>
  <si>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</si>
  <si>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</si>
  <si>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</si>
  <si>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</si>
  <si>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</si>
  <si>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</si>
  <si>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</si>
  <si>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</si>
  <si>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</si>
  <si>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</si>
  <si>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</si>
  <si>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</si>
  <si>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</si>
  <si>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</si>
  <si>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</si>
  <si>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</si>
  <si>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</si>
  <si>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</si>
  <si>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</si>
  <si>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</si>
  <si>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</si>
  <si>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</si>
  <si>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</si>
  <si>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</si>
  <si>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</si>
  <si>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</si>
  <si>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</si>
  <si>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</si>
  <si>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</si>
  <si>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</si>
  <si>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</si>
  <si>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</si>
  <si>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</si>
  <si>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</si>
  <si>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</si>
  <si>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</si>
  <si>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</si>
  <si>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</si>
  <si>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</si>
  <si>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</si>
  <si>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</si>
  <si>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</si>
  <si>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</si>
  <si>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</si>
  <si>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</si>
  <si>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</si>
  <si>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</si>
  <si>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</si>
  <si>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</si>
  <si>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</si>
  <si>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</si>
  <si>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</si>
  <si>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</si>
  <si>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</si>
  <si>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</si>
  <si>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</si>
  <si>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</si>
  <si>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</si>
  <si>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</si>
  <si>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</si>
  <si>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</si>
  <si>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</si>
  <si>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</si>
  <si>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</si>
  <si>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</si>
  <si>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</si>
  <si>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</si>
  <si>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</si>
  <si>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</si>
  <si>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</si>
  <si>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</si>
  <si>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</si>
  <si>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</si>
  <si>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</si>
  <si>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</si>
  <si>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</si>
  <si>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</si>
  <si>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</si>
  <si>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</si>
  <si>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</si>
  <si>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</si>
  <si>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</si>
  <si>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</si>
  <si>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</si>
  <si>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</si>
  <si>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</si>
  <si>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</si>
  <si>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</si>
  <si>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</si>
  <si>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</si>
  <si>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</si>
  <si>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</si>
  <si>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</si>
  <si>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</si>
  <si>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</si>
  <si>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</si>
  <si>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</si>
  <si>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</si>
  <si>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</si>
  <si>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</si>
  <si>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</si>
  <si>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</si>
  <si>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</si>
  <si>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</si>
  <si>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</si>
  <si>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</si>
  <si>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</si>
  <si>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</si>
  <si>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</si>
  <si>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</si>
  <si>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</si>
  <si>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</si>
  <si>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</si>
  <si>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</si>
  <si>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</si>
  <si>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</si>
  <si>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</si>
  <si>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</si>
  <si>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</si>
  <si>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</si>
  <si>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</si>
  <si>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</si>
  <si>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</si>
  <si>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</si>
  <si>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</si>
  <si>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</si>
  <si>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</si>
  <si>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</si>
  <si>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</si>
  <si>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</si>
  <si>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</si>
  <si>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</si>
  <si>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</si>
  <si>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</si>
  <si>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</si>
  <si>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</si>
  <si>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</si>
  <si>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</si>
  <si>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</si>
  <si>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</si>
  <si>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</si>
  <si>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</si>
  <si>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</si>
  <si>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</si>
  <si>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</si>
  <si>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</si>
  <si>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</si>
  <si>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</si>
  <si>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</si>
  <si>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</si>
  <si>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</si>
  <si>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</si>
  <si>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</si>
  <si>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</si>
  <si>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</si>
  <si>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</si>
  <si>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</si>
  <si>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</si>
  <si>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</si>
  <si>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</si>
  <si>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</si>
  <si>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</si>
  <si>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</si>
  <si>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</si>
  <si>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</si>
  <si>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</si>
  <si>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</si>
  <si>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</si>
  <si>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</si>
  <si>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</si>
  <si>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</si>
  <si>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</si>
  <si>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</si>
  <si>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</si>
  <si>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</si>
  <si>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</si>
  <si>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</si>
  <si>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</si>
  <si>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</si>
  <si>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</si>
  <si>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</si>
  <si>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</si>
  <si>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</si>
  <si>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</si>
  <si>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</si>
  <si>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</si>
  <si>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</si>
  <si>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</si>
  <si>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</si>
  <si>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</si>
  <si>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</si>
  <si>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</si>
  <si>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</si>
  <si>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</si>
  <si>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</si>
  <si>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</si>
  <si>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</si>
  <si>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</si>
  <si>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</si>
  <si>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</si>
  <si>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</si>
  <si>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</si>
  <si>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</si>
  <si>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</si>
  <si>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</si>
  <si>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</si>
  <si>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</si>
  <si>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</si>
  <si>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</si>
  <si>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</si>
  <si>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</si>
  <si>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</si>
  <si>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</si>
  <si>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</si>
  <si>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</si>
  <si>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</si>
  <si>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</si>
  <si>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</si>
  <si>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</si>
  <si>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</si>
  <si>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</si>
  <si>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</si>
  <si>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</si>
  <si>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</si>
  <si>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</si>
  <si>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</si>
  <si>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</si>
  <si>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</si>
  <si>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</si>
  <si>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</si>
  <si>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</si>
  <si>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</si>
  <si>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</si>
  <si>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</si>
  <si>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</si>
  <si>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</si>
  <si>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</si>
  <si>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</si>
  <si>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</si>
  <si>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</si>
  <si>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</si>
  <si>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</si>
  <si>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</si>
  <si>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</si>
  <si>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</si>
  <si>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</si>
  <si>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</si>
  <si>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</si>
  <si>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</si>
  <si>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</si>
  <si>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</si>
  <si>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</si>
  <si>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</si>
  <si>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</si>
  <si>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</si>
  <si>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</si>
  <si>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</si>
  <si>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</si>
  <si>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</si>
  <si>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</si>
  <si>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</si>
  <si>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</si>
  <si>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</si>
  <si>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</si>
  <si>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</si>
  <si>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</si>
  <si>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</si>
  <si>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</si>
  <si>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</si>
  <si>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</si>
  <si>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</si>
  <si>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</si>
  <si>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</si>
  <si>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</si>
  <si>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</si>
  <si>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</si>
  <si>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</si>
  <si>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</si>
  <si>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</si>
  <si>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</si>
  <si>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</si>
  <si>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</si>
  <si>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</si>
  <si>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</si>
  <si>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</si>
  <si>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</si>
  <si>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</si>
  <si>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</si>
  <si>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</si>
  <si>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</si>
  <si>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</si>
  <si>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</si>
  <si>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</si>
  <si>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</si>
  <si>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</si>
  <si>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</si>
  <si>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</si>
  <si>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</si>
  <si>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</si>
  <si>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</si>
  <si>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</si>
  <si>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</si>
  <si>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</si>
  <si>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</si>
  <si>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</si>
  <si>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</si>
  <si>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</si>
  <si>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</si>
  <si>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</si>
  <si>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</si>
  <si>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</si>
  <si>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</si>
  <si>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</si>
  <si>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</si>
  <si>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</si>
  <si>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</si>
  <si>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</si>
  <si>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</si>
  <si>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</si>
  <si>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</si>
  <si>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</si>
  <si>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</si>
  <si>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</si>
  <si>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</si>
  <si>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</si>
  <si>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</si>
  <si>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</si>
  <si>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</si>
  <si>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</si>
  <si>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</si>
  <si>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</si>
  <si>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</si>
  <si>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</si>
  <si>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</si>
  <si>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</si>
  <si>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</si>
  <si>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</si>
  <si>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</si>
  <si>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</si>
  <si>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</si>
  <si>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</si>
  <si>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</si>
  <si>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</si>
  <si>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</si>
  <si>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</si>
  <si>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</si>
  <si>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</si>
  <si>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</si>
  <si>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</si>
  <si>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</si>
  <si>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</si>
  <si>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</si>
  <si>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</si>
  <si>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</si>
  <si>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</si>
  <si>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</si>
  <si>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</si>
  <si>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</si>
  <si>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</si>
  <si>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</si>
  <si>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</si>
  <si>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</si>
  <si>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</si>
  <si>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</si>
  <si>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</si>
  <si>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</si>
  <si>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</si>
  <si>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</si>
  <si>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</si>
  <si>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</si>
  <si>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</si>
  <si>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</si>
  <si>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</si>
  <si>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</si>
  <si>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</si>
  <si>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</si>
  <si>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</si>
  <si>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</si>
  <si>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</si>
  <si>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</si>
  <si>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</si>
  <si>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</si>
  <si>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</si>
  <si>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</si>
  <si>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</si>
  <si>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</si>
  <si>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</si>
  <si>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</si>
  <si>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</si>
  <si>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</si>
  <si>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</si>
  <si>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</si>
  <si>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</si>
  <si>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</si>
  <si>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</si>
  <si>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</si>
  <si>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</si>
  <si>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</si>
  <si>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</si>
  <si>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</si>
  <si>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</si>
  <si>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</si>
  <si>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</si>
  <si>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</si>
  <si>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</si>
  <si>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</si>
  <si>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</si>
  <si>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</si>
  <si>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</si>
  <si>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</si>
  <si>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</si>
  <si>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</si>
  <si>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</si>
  <si>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</si>
  <si>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</si>
  <si>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</si>
  <si>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</si>
  <si>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</si>
  <si>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</si>
  <si>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</si>
  <si>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</si>
  <si>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</si>
  <si>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</si>
  <si>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</si>
  <si>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</si>
  <si>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</si>
  <si>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</si>
  <si>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</si>
  <si>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</si>
  <si>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</si>
  <si>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</si>
  <si>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</si>
  <si>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</si>
  <si>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</si>
  <si>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</si>
  <si>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</si>
  <si>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</si>
  <si>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</si>
  <si>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</si>
  <si>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</si>
  <si>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</si>
  <si>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</si>
  <si>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</si>
  <si>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</si>
  <si>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</si>
  <si>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</si>
  <si>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</si>
  <si>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</si>
  <si>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</si>
  <si>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</si>
  <si>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</si>
  <si>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</si>
  <si>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</si>
  <si>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</si>
  <si>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</si>
  <si>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</si>
  <si>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</si>
  <si>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</si>
  <si>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</si>
  <si>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</si>
  <si>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</si>
  <si>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</si>
  <si>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</si>
  <si>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</si>
  <si>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</si>
  <si>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</si>
  <si>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</si>
  <si>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</si>
  <si>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</si>
  <si>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</si>
  <si>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</si>
  <si>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</si>
  <si>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</si>
  <si>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</si>
  <si>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</si>
  <si>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</si>
  <si>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</si>
  <si>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</si>
  <si>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</si>
  <si>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</si>
  <si>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</si>
  <si>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</si>
  <si>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</si>
  <si>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</si>
  <si>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</si>
  <si>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</si>
  <si>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</si>
  <si>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</si>
  <si>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</si>
  <si>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</si>
  <si>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</si>
  <si>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</si>
  <si>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</si>
  <si>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</si>
  <si>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</si>
  <si>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</si>
  <si>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</si>
  <si>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</si>
  <si>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</si>
  <si>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</si>
  <si>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</si>
  <si>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</si>
  <si>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</si>
  <si>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</si>
  <si>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</si>
  <si>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</si>
  <si>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</si>
  <si>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</si>
  <si>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</si>
  <si>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</si>
  <si>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</si>
  <si>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</si>
  <si>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</si>
  <si>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</si>
  <si>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</si>
  <si>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</si>
  <si>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</si>
  <si>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</si>
  <si>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</si>
  <si>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</si>
  <si>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</si>
  <si>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</si>
  <si>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</si>
  <si>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</si>
  <si>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</si>
  <si>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</si>
  <si>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</si>
  <si>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</si>
  <si>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</si>
  <si>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</si>
  <si>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</si>
  <si>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</si>
  <si>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</si>
  <si>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</si>
  <si>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</si>
  <si>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</si>
  <si>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</si>
  <si>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</si>
  <si>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</si>
  <si>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</si>
  <si>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</si>
  <si>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</si>
  <si>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</si>
  <si>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</si>
  <si>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</si>
  <si>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</si>
  <si>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</si>
  <si>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</si>
  <si>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</si>
  <si>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</si>
  <si>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</si>
  <si>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</si>
  <si>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</si>
  <si>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</si>
  <si>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</si>
  <si>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</si>
  <si>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</si>
  <si>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</si>
  <si>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</si>
  <si>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</si>
  <si>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</si>
  <si>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</si>
  <si>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</si>
  <si>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</si>
  <si>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</si>
  <si>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</si>
  <si>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</si>
  <si>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</si>
  <si>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</si>
  <si>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</si>
  <si>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</si>
  <si>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</si>
  <si>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</si>
  <si>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</si>
  <si>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</si>
  <si>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</si>
  <si>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</si>
  <si>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</si>
  <si>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</si>
  <si>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</si>
  <si>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</si>
  <si>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</si>
  <si>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</si>
  <si>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</si>
  <si>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</si>
  <si>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</si>
  <si>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</si>
  <si>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</si>
  <si>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</si>
  <si>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</si>
  <si>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</si>
  <si>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</si>
  <si>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</si>
  <si>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</si>
  <si>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</si>
  <si>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</si>
  <si>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</si>
  <si>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</si>
  <si>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</si>
  <si>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</si>
  <si>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</si>
  <si>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</si>
  <si>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</si>
  <si>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</si>
  <si>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</si>
  <si>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</si>
  <si>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</si>
  <si>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</si>
  <si>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</si>
  <si>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</si>
  <si>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</si>
  <si>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</si>
  <si>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</si>
  <si>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</si>
  <si>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</si>
  <si>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</si>
  <si>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</si>
  <si>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</si>
  <si>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</si>
  <si>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</si>
  <si>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</si>
  <si>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</si>
  <si>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</si>
  <si>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</si>
  <si>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</si>
  <si>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</si>
  <si>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</si>
  <si>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</si>
  <si>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</si>
  <si>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</si>
  <si>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</si>
  <si>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</si>
  <si>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</si>
  <si>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</si>
  <si>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</si>
  <si>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</si>
  <si>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</si>
  <si>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</si>
  <si>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</si>
  <si>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</si>
  <si>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</si>
  <si>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</si>
  <si>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</si>
  <si>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</si>
  <si>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</si>
  <si>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</si>
  <si>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</si>
  <si>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</si>
  <si>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</si>
  <si>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</si>
  <si>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</si>
  <si>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</si>
  <si>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</si>
  <si>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</si>
  <si>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</si>
  <si>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</si>
  <si>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</si>
  <si>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</si>
  <si>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</si>
  <si>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</si>
  <si>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</si>
  <si>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</si>
  <si>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</si>
  <si>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</si>
  <si>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</si>
  <si>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</si>
  <si>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</si>
  <si>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</si>
  <si>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</si>
  <si>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</si>
  <si>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</si>
  <si>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</si>
  <si>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</si>
  <si>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</si>
  <si>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</si>
  <si>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</si>
  <si>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</si>
  <si>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</si>
  <si>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</si>
  <si>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</si>
  <si>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</si>
  <si>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</si>
  <si>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</si>
  <si>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</si>
  <si>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</si>
  <si>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</si>
  <si>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</si>
  <si>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</si>
  <si>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</si>
  <si>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</si>
  <si>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</si>
  <si>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</si>
  <si>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</si>
  <si>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</si>
  <si>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</si>
  <si>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</si>
  <si>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</si>
  <si>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</si>
  <si>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</si>
  <si>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</si>
  <si>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</si>
  <si>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</si>
  <si>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</si>
  <si>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</si>
  <si>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</si>
  <si>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</si>
  <si>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</si>
  <si>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</si>
  <si>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</si>
  <si>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</si>
  <si>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</si>
  <si>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</si>
  <si>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</si>
  <si>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</si>
  <si>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</si>
  <si>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</si>
  <si>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</si>
  <si>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</si>
  <si>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</si>
  <si>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</si>
  <si>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</si>
  <si>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</si>
  <si>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</si>
  <si>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</si>
  <si>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</si>
  <si>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</si>
  <si>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</si>
  <si>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</si>
  <si>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</si>
  <si>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</si>
  <si>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</si>
  <si>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</si>
  <si>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</si>
  <si>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</si>
  <si>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</si>
  <si>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</si>
  <si>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</si>
  <si>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</si>
  <si>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</si>
  <si>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</si>
  <si>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</si>
  <si>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</si>
  <si>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</si>
  <si>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</si>
  <si>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</si>
  <si>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</si>
  <si>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</si>
  <si>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</si>
  <si>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</si>
  <si>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</si>
  <si>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</si>
  <si>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</si>
  <si>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</si>
  <si>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</si>
  <si>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</si>
  <si>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</si>
  <si>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</si>
  <si>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</si>
  <si>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</si>
  <si>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</si>
  <si>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</si>
  <si>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</si>
  <si>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</si>
  <si>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</si>
  <si>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</si>
  <si>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</si>
  <si>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</si>
  <si>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</si>
  <si>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</si>
  <si>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</si>
  <si>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</si>
  <si>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</si>
  <si>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</si>
  <si>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</si>
  <si>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</si>
  <si>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</si>
  <si>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</si>
  <si>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</si>
  <si>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</si>
  <si>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</si>
  <si>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</si>
  <si>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</si>
  <si>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</si>
  <si>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</si>
  <si>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</si>
  <si>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</si>
  <si>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</si>
  <si>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</si>
  <si>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</si>
  <si>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</si>
  <si>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</si>
  <si>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</si>
  <si>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</si>
  <si>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</si>
  <si>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</si>
  <si>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</si>
  <si>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</si>
  <si>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</si>
  <si>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</si>
  <si>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</si>
  <si>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</si>
  <si>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</si>
  <si>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</si>
  <si>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</si>
  <si>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</si>
  <si>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</si>
  <si>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</si>
  <si>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</si>
  <si>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</si>
  <si>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</si>
  <si>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</si>
  <si>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</si>
  <si>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</si>
  <si>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</si>
  <si>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</si>
  <si>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</si>
  <si>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</si>
  <si>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</si>
  <si>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</si>
  <si>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</si>
  <si>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</si>
  <si>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</si>
  <si>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</si>
  <si>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</si>
  <si>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</si>
  <si>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</si>
  <si>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</si>
  <si>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</si>
  <si>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</si>
  <si>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</si>
  <si>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</si>
  <si>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</si>
  <si>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</si>
  <si>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</si>
  <si>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</si>
  <si>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</si>
  <si>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</si>
  <si>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</si>
  <si>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</si>
  <si>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</si>
  <si>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</si>
  <si>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</si>
  <si>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</si>
  <si>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</si>
  <si>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</si>
  <si>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</si>
  <si>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</si>
  <si>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</si>
  <si>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</si>
  <si>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</si>
  <si>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</si>
  <si>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</si>
  <si>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</si>
  <si>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</si>
  <si>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</si>
  <si>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</si>
  <si>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</si>
  <si>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</si>
  <si>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</si>
  <si>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</si>
  <si>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</si>
  <si>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</si>
  <si>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</si>
  <si>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</si>
  <si>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</si>
  <si>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</si>
  <si>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</si>
  <si>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</si>
  <si>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</si>
  <si>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</si>
  <si>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</si>
  <si>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</si>
  <si>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</si>
  <si>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</si>
  <si>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</si>
  <si>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</si>
  <si>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</si>
  <si>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</si>
  <si>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</si>
  <si>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</si>
  <si>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</si>
  <si>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</si>
  <si>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</si>
  <si>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</si>
  <si>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</si>
  <si>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</si>
  <si>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</si>
  <si>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</si>
  <si>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</si>
  <si>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</si>
  <si>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</si>
  <si>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</si>
  <si>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</si>
  <si>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</si>
  <si>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</si>
  <si>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</si>
  <si>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</si>
  <si>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</si>
  <si>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</si>
  <si>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</si>
  <si>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</si>
  <si>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</si>
  <si>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</si>
  <si>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</si>
  <si>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</si>
  <si>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</si>
  <si>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</si>
  <si>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</si>
  <si>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</si>
  <si>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</si>
  <si>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</si>
  <si>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</si>
  <si>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</si>
  <si>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</si>
  <si>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</si>
  <si>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</si>
  <si>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</si>
  <si>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</si>
  <si>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</si>
  <si>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</si>
  <si>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</si>
  <si>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</si>
  <si>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</si>
  <si>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</si>
  <si>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</si>
  <si>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</si>
  <si>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</si>
  <si>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</si>
  <si>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</si>
  <si>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</si>
  <si>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</si>
  <si>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</si>
  <si>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</si>
  <si>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</si>
  <si>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</si>
  <si>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</si>
  <si>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</si>
  <si>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</si>
  <si>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</si>
  <si>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</si>
  <si>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</si>
  <si>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</si>
  <si>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</si>
  <si>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</si>
  <si>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</si>
  <si>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</si>
  <si>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</si>
  <si>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</si>
  <si>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</si>
  <si>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</si>
  <si>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</si>
  <si>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</si>
  <si>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</si>
  <si>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</si>
  <si>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</si>
  <si>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</si>
  <si>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</si>
  <si>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</si>
  <si>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</si>
  <si>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</si>
  <si>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</si>
  <si>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</si>
  <si>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</si>
  <si>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</si>
  <si>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</si>
  <si>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</si>
  <si>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</si>
  <si>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</si>
  <si>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</si>
  <si>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</si>
  <si>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</si>
  <si>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</si>
  <si>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</si>
  <si>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</si>
  <si>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</si>
  <si>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</si>
  <si>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</si>
  <si>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</si>
  <si>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</si>
  <si>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</si>
  <si>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</si>
  <si>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</si>
  <si>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</si>
  <si>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</si>
  <si>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</si>
  <si>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</si>
  <si>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</si>
  <si>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</si>
  <si>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</si>
  <si>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</si>
  <si>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</si>
  <si>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</si>
  <si>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</si>
  <si>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</si>
  <si>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</si>
  <si>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</si>
  <si>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</si>
  <si>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</si>
  <si>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</si>
  <si>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</si>
  <si>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</si>
  <si>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</si>
  <si>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</si>
  <si>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</si>
  <si>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</si>
  <si>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</si>
  <si>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</si>
  <si>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</si>
  <si>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</si>
  <si>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</si>
  <si>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</si>
  <si>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</si>
  <si>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</si>
  <si>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</si>
  <si>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</si>
  <si>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</si>
  <si>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</si>
  <si>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</si>
  <si>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</si>
  <si>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</si>
  <si>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</si>
  <si>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</si>
  <si>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</si>
  <si>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</si>
  <si>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</si>
  <si>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</si>
  <si>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</si>
  <si>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</si>
  <si>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</si>
  <si>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</si>
  <si>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</si>
  <si>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</si>
  <si>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</si>
  <si>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</si>
  <si>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</si>
  <si>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</si>
  <si>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</si>
  <si>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</si>
  <si>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</si>
  <si>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</si>
  <si>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</si>
  <si>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</si>
  <si>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</si>
  <si>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</si>
  <si>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</si>
  <si>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</si>
  <si>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</si>
  <si>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</si>
  <si>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</si>
  <si>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</si>
  <si>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</si>
  <si>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</si>
  <si>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</si>
  <si>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</si>
  <si>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</si>
  <si>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</si>
  <si>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</si>
  <si>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</si>
  <si>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</si>
  <si>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</si>
  <si>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</si>
  <si>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</si>
  <si>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</si>
  <si>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</si>
  <si>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</si>
  <si>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</si>
  <si>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</si>
  <si>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</si>
  <si>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</si>
  <si>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</si>
  <si>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</si>
  <si>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</si>
  <si>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</si>
  <si>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</si>
  <si>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</si>
  <si>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</si>
  <si>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</si>
  <si>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</si>
  <si>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</si>
  <si>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</si>
  <si>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</si>
  <si>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</si>
  <si>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</si>
  <si>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</si>
  <si>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</si>
  <si>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</si>
  <si>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</si>
  <si>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</si>
  <si>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</si>
  <si>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</si>
  <si>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</si>
  <si>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</si>
  <si>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</si>
  <si>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</si>
  <si>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</si>
  <si>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</si>
  <si>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</si>
  <si>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</si>
  <si>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</si>
  <si>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</si>
  <si>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</si>
  <si>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</si>
  <si>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</si>
  <si>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</si>
  <si>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</si>
  <si>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</si>
  <si>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</si>
  <si>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</si>
  <si>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</si>
  <si>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</si>
  <si>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</si>
  <si>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</si>
  <si>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</si>
  <si>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</si>
  <si>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</si>
  <si>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</si>
  <si>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</si>
  <si>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</si>
  <si>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</si>
  <si>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</si>
  <si>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</si>
  <si>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</si>
  <si>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</si>
  <si>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</si>
  <si>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</si>
  <si>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</si>
  <si>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</si>
  <si>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</si>
  <si>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</si>
  <si>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</si>
  <si>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</si>
  <si>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</si>
  <si>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</si>
  <si>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</si>
  <si>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</si>
  <si>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</si>
  <si>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</si>
  <si>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</si>
  <si>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</si>
  <si>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</si>
  <si>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</si>
  <si>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</si>
  <si>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</si>
  <si>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</si>
  <si>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</si>
  <si>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</si>
  <si>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</si>
  <si>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</si>
  <si>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</si>
  <si>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</si>
  <si>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</si>
  <si>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</si>
  <si>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</si>
  <si>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</si>
  <si>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</si>
  <si>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</si>
  <si>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</si>
  <si>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</si>
  <si>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</si>
  <si>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</si>
  <si>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</si>
  <si>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</si>
  <si>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</si>
  <si>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</si>
  <si>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</si>
  <si>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</si>
  <si>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</si>
  <si>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</si>
  <si>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</si>
  <si>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</si>
  <si>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</si>
  <si>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</si>
  <si>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</si>
  <si>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</si>
  <si>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</si>
  <si>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</si>
  <si>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</si>
  <si>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</si>
  <si>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</si>
  <si>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</si>
  <si>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</si>
  <si>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</si>
  <si>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</si>
  <si>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</si>
  <si>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</si>
  <si>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</si>
  <si>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</si>
  <si>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</si>
  <si>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</si>
  <si>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</si>
  <si>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</si>
  <si>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</si>
  <si>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</si>
  <si>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</si>
  <si>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</si>
  <si>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</si>
  <si>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</si>
  <si>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</si>
  <si>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</si>
  <si>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</si>
  <si>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</si>
  <si>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</si>
  <si>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</si>
  <si>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</si>
  <si>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</si>
  <si>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</si>
  <si>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</si>
  <si>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</si>
  <si>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</si>
  <si>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</si>
  <si>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</si>
  <si>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</si>
  <si>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</si>
  <si>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</si>
  <si>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</si>
  <si>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</si>
  <si>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</si>
  <si>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</si>
  <si>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</si>
  <si>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</si>
  <si>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</si>
  <si>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</si>
  <si>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</si>
  <si>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</si>
  <si>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</si>
  <si>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</si>
  <si>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</si>
  <si>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</si>
  <si>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</si>
  <si>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</si>
  <si>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</si>
  <si>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</si>
  <si>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</si>
  <si>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</si>
  <si>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</si>
  <si>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</si>
  <si>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</si>
  <si>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</si>
  <si>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</si>
  <si>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</si>
  <si>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</si>
  <si>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</si>
  <si>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</si>
  <si>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</si>
  <si>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</si>
  <si>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</si>
  <si>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</si>
  <si>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</si>
  <si>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</si>
  <si>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</si>
  <si>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</si>
  <si>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</si>
  <si>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</si>
  <si>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</si>
  <si>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</si>
  <si>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</si>
  <si>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</si>
  <si>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</si>
  <si>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</si>
  <si>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</si>
  <si>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</si>
  <si>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</si>
  <si>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</si>
  <si>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</si>
  <si>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</si>
  <si>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</si>
  <si>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</si>
  <si>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</si>
  <si>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</si>
  <si>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</si>
  <si>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</si>
  <si>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</si>
  <si>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</si>
  <si>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</si>
  <si>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</si>
  <si>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</si>
  <si>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</si>
  <si>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</si>
  <si>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</si>
  <si>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</si>
  <si>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</si>
  <si>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</si>
  <si>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</si>
  <si>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</si>
  <si>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</si>
  <si>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</si>
  <si>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</si>
  <si>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</si>
  <si>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</si>
  <si>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</si>
  <si>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</si>
  <si>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</si>
  <si>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</si>
  <si>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</si>
  <si>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</si>
  <si>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</si>
  <si>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</si>
  <si>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</si>
  <si>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</si>
  <si>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</si>
  <si>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</si>
  <si>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</si>
  <si>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</si>
  <si>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</si>
  <si>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</si>
  <si>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</si>
  <si>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</si>
  <si>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</si>
  <si>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</si>
  <si>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</si>
  <si>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</si>
  <si>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</si>
  <si>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</si>
  <si>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</si>
  <si>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</si>
  <si>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</si>
  <si>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</si>
  <si>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</si>
  <si>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</si>
  <si>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</si>
  <si>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</si>
  <si>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</si>
  <si>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</si>
  <si>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</si>
  <si>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</si>
  <si>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</si>
  <si>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</si>
  <si>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</si>
  <si>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</si>
  <si>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</si>
  <si>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</si>
  <si>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</si>
  <si>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</si>
  <si>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</si>
  <si>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</si>
  <si>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</si>
  <si>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</si>
  <si>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</si>
  <si>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</si>
  <si>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</si>
  <si>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</si>
  <si>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</si>
  <si>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</si>
  <si>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</si>
  <si>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</si>
  <si>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</si>
  <si>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</si>
  <si>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</si>
  <si>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</si>
  <si>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</si>
  <si>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</si>
  <si>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</si>
  <si>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</si>
  <si>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</si>
  <si>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</si>
  <si>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</si>
  <si>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</si>
  <si>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</si>
  <si>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</si>
  <si>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</si>
  <si>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</si>
  <si>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</si>
  <si>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</si>
  <si>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</si>
  <si>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</si>
  <si>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</si>
  <si>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</si>
  <si>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</si>
  <si>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</si>
  <si>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</si>
  <si>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</si>
  <si>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</si>
  <si>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</si>
  <si>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</si>
  <si>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</si>
  <si>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</si>
  <si>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</si>
  <si>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</si>
  <si>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</si>
  <si>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</si>
  <si>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</si>
  <si>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</si>
  <si>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</si>
  <si>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</si>
  <si>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</si>
  <si>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</si>
  <si>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</si>
  <si>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</si>
  <si>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</si>
  <si>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</si>
  <si>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</si>
  <si>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</si>
  <si>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</si>
  <si>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</si>
  <si>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</si>
  <si>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</si>
  <si>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</si>
  <si>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</si>
  <si>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</si>
  <si>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</si>
  <si>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</si>
  <si>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</si>
  <si>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</si>
  <si>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</si>
  <si>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</si>
  <si>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</si>
  <si>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</si>
  <si>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</si>
  <si>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</si>
  <si>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</si>
  <si>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</si>
  <si>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</si>
  <si>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</si>
  <si>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</si>
  <si>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</si>
  <si>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</si>
  <si>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</si>
  <si>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</si>
  <si>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</si>
  <si>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</si>
  <si>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</si>
  <si>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</si>
  <si>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</si>
  <si>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</si>
  <si>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</si>
  <si>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</si>
  <si>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</si>
  <si>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</si>
  <si>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</si>
  <si>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</si>
  <si>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</si>
  <si>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</si>
  <si>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</si>
  <si>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</si>
  <si>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</si>
  <si>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</si>
  <si>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</si>
  <si>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</si>
  <si>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</si>
  <si>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</si>
  <si>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</si>
  <si>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</si>
  <si>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</si>
  <si>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</si>
  <si>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</si>
  <si>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</si>
  <si>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</si>
  <si>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</si>
  <si>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</si>
  <si>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</si>
  <si>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</si>
  <si>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</si>
  <si>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</si>
  <si>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</si>
  <si>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</si>
  <si>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</si>
  <si>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</si>
  <si>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</si>
  <si>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</si>
  <si>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</si>
  <si>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</si>
  <si>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</si>
  <si>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</si>
  <si>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</si>
  <si>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</si>
  <si>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</si>
  <si>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</si>
  <si>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</si>
  <si>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</si>
  <si>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</si>
  <si>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</si>
  <si>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</si>
  <si>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</si>
  <si>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</si>
  <si>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</si>
  <si>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</si>
  <si>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</si>
  <si>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</si>
  <si>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</si>
  <si>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</si>
  <si>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</si>
  <si>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</si>
  <si>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</si>
  <si>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</si>
  <si>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</si>
  <si>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</si>
  <si>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</si>
  <si>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</si>
  <si>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</si>
  <si>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</si>
  <si>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</si>
  <si>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</si>
  <si>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</si>
  <si>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</si>
  <si>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</si>
  <si>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</si>
  <si>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</si>
  <si>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</si>
  <si>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</si>
  <si>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</si>
  <si>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</si>
  <si>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</si>
  <si>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</si>
  <si>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</si>
  <si>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</si>
  <si>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</si>
  <si>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</si>
  <si>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</si>
  <si>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</si>
  <si>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</si>
  <si>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</si>
  <si>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</si>
  <si>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</si>
  <si>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</si>
  <si>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</si>
  <si>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</si>
  <si>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</si>
  <si>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</si>
  <si>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</si>
  <si>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</si>
  <si>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</si>
  <si>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</si>
  <si>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</si>
  <si>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</si>
  <si>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</si>
  <si>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</si>
  <si>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</si>
  <si>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</si>
  <si>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</si>
  <si>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</si>
  <si>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</si>
  <si>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</si>
  <si>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</si>
  <si>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</si>
  <si>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</si>
  <si>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</si>
  <si>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</si>
  <si>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</si>
  <si>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</si>
  <si>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</si>
  <si>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</si>
  <si>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</si>
  <si>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</si>
  <si>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</si>
  <si>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</si>
  <si>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</si>
  <si>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</si>
  <si>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</si>
  <si>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</si>
  <si>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</si>
  <si>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</si>
  <si>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</si>
  <si>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</si>
  <si>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</si>
  <si>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</si>
  <si>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</si>
  <si>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</si>
  <si>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</si>
  <si>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</si>
  <si>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</si>
  <si>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</si>
  <si>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</si>
  <si>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</si>
  <si>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</si>
  <si>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</si>
  <si>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</si>
  <si>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</si>
  <si>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</si>
  <si>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</si>
  <si>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</si>
  <si>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</si>
  <si>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</si>
  <si>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</si>
  <si>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</si>
  <si>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</si>
  <si>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</si>
  <si>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</si>
  <si>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</si>
  <si>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</si>
  <si>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</si>
  <si>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</si>
  <si>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</si>
  <si>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</si>
  <si>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</si>
  <si>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</si>
  <si>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</si>
  <si>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</si>
  <si>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</si>
  <si>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</si>
  <si>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</si>
  <si>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</si>
  <si>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</si>
  <si>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</si>
  <si>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</si>
  <si>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</si>
  <si>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</si>
  <si>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</si>
  <si>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</si>
  <si>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</si>
  <si>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</si>
  <si>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</si>
  <si>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</si>
  <si>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</si>
  <si>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</si>
  <si>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</si>
  <si>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</si>
  <si>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</si>
  <si>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</si>
  <si>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</si>
  <si>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</si>
  <si>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</si>
  <si>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</si>
  <si>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</si>
  <si>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</si>
  <si>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</si>
  <si>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</si>
  <si>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</si>
  <si>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</si>
  <si>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</si>
  <si>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</si>
  <si>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</si>
  <si>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</si>
  <si>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</si>
  <si>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</si>
  <si>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</si>
  <si>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</si>
  <si>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</si>
  <si>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</si>
  <si>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</si>
  <si>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</si>
  <si>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</si>
  <si>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</si>
  <si>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</si>
  <si>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</si>
  <si>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</si>
  <si>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</si>
  <si>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</si>
  <si>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</si>
  <si>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</si>
  <si>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</si>
  <si>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</si>
  <si>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</si>
  <si>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</si>
  <si>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</si>
  <si>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</si>
  <si>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</si>
  <si>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</si>
  <si>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</si>
  <si>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</si>
  <si>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</si>
  <si>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</si>
  <si>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</si>
  <si>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</si>
  <si>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</si>
  <si>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</si>
  <si>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</si>
  <si>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</si>
  <si>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</si>
  <si>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</si>
  <si>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</si>
  <si>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</si>
  <si>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</si>
  <si>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</si>
  <si>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</si>
  <si>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</si>
  <si>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</si>
  <si>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</si>
  <si>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</si>
  <si>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</si>
  <si>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</si>
  <si>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</si>
  <si>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</si>
  <si>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</si>
  <si>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</si>
  <si>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</si>
  <si>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</si>
  <si>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</si>
  <si>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</si>
  <si>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</si>
  <si>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</si>
  <si>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</si>
  <si>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</si>
  <si>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</si>
  <si>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</si>
  <si>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</si>
  <si>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</si>
  <si>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</si>
  <si>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</si>
  <si>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</si>
  <si>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</si>
  <si>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</si>
  <si>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</si>
  <si>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</si>
  <si>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</si>
  <si>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</si>
  <si>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</si>
  <si>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</si>
  <si>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</si>
  <si>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</si>
  <si>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</si>
  <si>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</si>
  <si>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</si>
  <si>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</si>
  <si>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</si>
  <si>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</si>
  <si>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</si>
  <si>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</si>
  <si>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</si>
  <si>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</si>
  <si>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</si>
  <si>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</si>
  <si>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</si>
  <si>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</si>
  <si>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</si>
  <si>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</si>
  <si>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</si>
  <si>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</si>
  <si>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</si>
  <si>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</si>
  <si>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</si>
  <si>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</si>
  <si>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</si>
  <si>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</si>
  <si>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</si>
  <si>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</si>
  <si>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</si>
  <si>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</si>
  <si>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</si>
  <si>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</si>
  <si>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</si>
  <si>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</si>
  <si>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</si>
  <si>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</si>
  <si>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</si>
  <si>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</si>
  <si>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</si>
  <si>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</si>
  <si>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</si>
  <si>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</si>
  <si>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</si>
  <si>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</si>
  <si>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</si>
  <si>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</si>
  <si>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</si>
  <si>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</si>
  <si>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</si>
  <si>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</si>
  <si>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</si>
  <si>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</si>
  <si>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</si>
  <si>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</si>
  <si>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</si>
  <si>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</si>
  <si>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</si>
  <si>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</si>
  <si>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</si>
  <si>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</si>
  <si>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</si>
  <si>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</si>
  <si>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</si>
  <si>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</si>
  <si>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</si>
  <si>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</si>
  <si>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</si>
  <si>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</si>
  <si>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</si>
  <si>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</si>
  <si>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</si>
  <si>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</si>
  <si>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</si>
  <si>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</si>
  <si>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</si>
  <si>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</si>
  <si>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</si>
  <si>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</si>
  <si>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</si>
  <si>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</si>
  <si>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</si>
  <si>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</si>
  <si>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</si>
  <si>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</si>
  <si>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</si>
  <si>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</si>
  <si>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</si>
  <si>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</si>
  <si>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</si>
  <si>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</si>
  <si>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</si>
  <si>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</si>
  <si>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</si>
  <si>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</si>
  <si>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</si>
  <si>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</si>
  <si>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</si>
  <si>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</si>
  <si>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</si>
  <si>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</si>
  <si>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</si>
  <si>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</si>
  <si>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</si>
  <si>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</si>
  <si>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</si>
  <si>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</si>
  <si>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</si>
  <si>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</si>
  <si>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</si>
  <si>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</si>
  <si>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</si>
  <si>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</si>
  <si>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</si>
  <si>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</si>
  <si>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</si>
  <si>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</si>
  <si>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</si>
  <si>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</si>
  <si>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</si>
  <si>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</si>
  <si>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</si>
  <si>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</si>
  <si>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</si>
  <si>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</si>
  <si>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</si>
  <si>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</si>
  <si>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</si>
  <si>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</si>
  <si>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</si>
  <si>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</si>
  <si>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</si>
  <si>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</si>
  <si>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</si>
  <si>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</si>
  <si>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</si>
  <si>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</si>
  <si>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</si>
  <si>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</si>
  <si>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</si>
  <si>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</si>
  <si>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</si>
  <si>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</si>
  <si>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</si>
  <si>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</si>
  <si>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</si>
  <si>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</si>
  <si>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</si>
  <si>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</si>
  <si>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</si>
  <si>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</si>
  <si>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</si>
  <si>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</si>
  <si>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</si>
  <si>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</si>
  <si>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</si>
  <si>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</si>
  <si>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</si>
  <si>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</si>
  <si>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</si>
  <si>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</si>
  <si>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</si>
  <si>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</si>
  <si>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</si>
  <si>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</si>
  <si>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</si>
  <si>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</si>
  <si>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</si>
  <si>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</si>
  <si>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</si>
  <si>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</si>
  <si>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</si>
  <si>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</si>
  <si>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</si>
  <si>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</si>
  <si>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</si>
  <si>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</si>
  <si>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</si>
  <si>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</si>
  <si>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</si>
  <si>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</si>
  <si>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</si>
  <si>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</si>
  <si>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</si>
  <si>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</si>
  <si>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</si>
  <si>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</si>
  <si>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</si>
  <si>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</si>
  <si>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</si>
  <si>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</si>
  <si>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</si>
  <si>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</si>
  <si>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</si>
  <si>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</si>
  <si>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</si>
  <si>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</si>
  <si>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</si>
  <si>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</si>
  <si>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</si>
  <si>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</si>
  <si>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</si>
  <si>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</si>
  <si>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</si>
  <si>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</si>
  <si>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</si>
  <si>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</si>
  <si>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</si>
  <si>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</si>
  <si>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</si>
  <si>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</si>
  <si>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</si>
  <si>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</si>
  <si>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</si>
  <si>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</si>
  <si>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</si>
  <si>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</si>
  <si>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</si>
  <si>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</si>
  <si>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</si>
  <si>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</si>
  <si>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</si>
  <si>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</si>
  <si>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</si>
  <si>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</si>
  <si>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</si>
  <si>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</si>
  <si>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</si>
  <si>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</si>
  <si>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</si>
  <si>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</si>
  <si>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</si>
  <si>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</si>
  <si>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</si>
  <si>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</si>
  <si>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</si>
  <si>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</si>
  <si>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</si>
  <si>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</si>
  <si>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</si>
  <si>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</si>
  <si>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</si>
  <si>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</si>
  <si>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</si>
  <si>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</si>
  <si>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</si>
  <si>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</si>
  <si>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</si>
  <si>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</si>
  <si>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</si>
  <si>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</si>
  <si>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</si>
  <si>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</si>
  <si>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</si>
  <si>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</si>
  <si>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</si>
  <si>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</si>
  <si>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</si>
  <si>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</si>
  <si>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</si>
  <si>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</si>
  <si>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</si>
  <si>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</si>
  <si>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</si>
  <si>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</si>
  <si>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</si>
  <si>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</si>
  <si>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</si>
  <si>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</si>
  <si>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</si>
  <si>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</si>
  <si>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</si>
  <si>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</si>
  <si>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</si>
  <si>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</si>
  <si>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</si>
  <si>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</si>
  <si>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</si>
  <si>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</si>
  <si>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</si>
  <si>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</si>
  <si>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</si>
  <si>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</si>
  <si>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</si>
  <si>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</si>
  <si>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</si>
  <si>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</si>
  <si>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</si>
  <si>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</si>
  <si>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</si>
  <si>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</si>
  <si>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</si>
  <si>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</si>
  <si>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</si>
  <si>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</si>
  <si>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</si>
  <si>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</si>
  <si>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</si>
  <si>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</si>
  <si>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</si>
  <si>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</si>
  <si>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</si>
  <si>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</si>
  <si>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</si>
  <si>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</si>
  <si>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</si>
  <si>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</si>
  <si>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</si>
  <si>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</si>
  <si>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</si>
  <si>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</si>
  <si>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</si>
  <si>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</si>
  <si>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</si>
  <si>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</si>
  <si>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</si>
  <si>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</si>
  <si>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</si>
  <si>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</si>
  <si>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</si>
  <si>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</si>
  <si>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</si>
  <si>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</si>
  <si>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</si>
  <si>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</si>
  <si>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</si>
  <si>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</si>
  <si>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</si>
  <si>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</si>
  <si>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</si>
  <si>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</si>
  <si>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</si>
  <si>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</si>
  <si>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</si>
  <si>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</si>
  <si>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</si>
  <si>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</si>
  <si>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</si>
  <si>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</si>
  <si>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</si>
  <si>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</si>
  <si>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</si>
  <si>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</si>
  <si>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</si>
  <si>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</si>
  <si>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</si>
  <si>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</si>
  <si>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</si>
  <si>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</si>
  <si>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</si>
  <si>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</si>
  <si>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</si>
  <si>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</si>
  <si>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</si>
  <si>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</si>
  <si>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</si>
  <si>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</si>
  <si>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</si>
  <si>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</si>
  <si>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</si>
  <si>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</si>
  <si>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</si>
  <si>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</si>
  <si>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</si>
  <si>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</si>
  <si>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</si>
  <si>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</si>
  <si>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</si>
  <si>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</si>
  <si>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</si>
  <si>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</si>
  <si>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</si>
  <si>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</si>
  <si>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</si>
  <si>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</si>
  <si>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</si>
  <si>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</si>
  <si>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</si>
  <si>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</si>
  <si>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</si>
  <si>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</si>
  <si>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</si>
  <si>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</si>
  <si>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</si>
  <si>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</si>
  <si>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</si>
  <si>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</si>
  <si>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</si>
  <si>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</si>
  <si>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</si>
  <si>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</si>
  <si>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</si>
  <si>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</si>
  <si>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</si>
  <si>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</si>
  <si>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</si>
  <si>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</si>
  <si>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</si>
  <si>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</si>
  <si>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</si>
  <si>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</si>
  <si>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</si>
  <si>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</si>
  <si>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</si>
  <si>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</si>
  <si>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</si>
  <si>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</si>
  <si>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</si>
  <si>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</si>
  <si>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</si>
  <si>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</si>
  <si>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</si>
  <si>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</si>
  <si>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</si>
  <si>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</si>
  <si>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</si>
  <si>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</si>
  <si>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</si>
  <si>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</si>
  <si>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</si>
  <si>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</si>
  <si>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</si>
  <si>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</si>
  <si>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</si>
  <si>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</si>
  <si>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</si>
  <si>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</si>
  <si>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</si>
  <si>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</si>
  <si>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</si>
  <si>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</si>
  <si>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</si>
  <si>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</si>
  <si>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</si>
  <si>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</si>
  <si>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</si>
  <si>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</si>
  <si>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</si>
  <si>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</si>
  <si>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</si>
  <si>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</si>
  <si>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</si>
  <si>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</si>
  <si>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</si>
  <si>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</si>
  <si>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</si>
  <si>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</si>
  <si>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</si>
  <si>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</si>
  <si>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</si>
  <si>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</si>
  <si>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</si>
  <si>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</si>
  <si>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</si>
  <si>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</si>
  <si>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</si>
  <si>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</si>
  <si>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</si>
  <si>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</si>
  <si>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</si>
  <si>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</si>
  <si>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</si>
  <si>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</si>
  <si>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</si>
  <si>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</si>
  <si>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</si>
  <si>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</si>
  <si>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</si>
  <si>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</si>
  <si>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</si>
  <si>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</si>
  <si>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</si>
  <si>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</si>
  <si>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</si>
  <si>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</si>
  <si>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</si>
  <si>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</si>
  <si>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</si>
  <si>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</si>
  <si>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</si>
  <si>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</si>
  <si>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</si>
  <si>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</si>
  <si>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</si>
  <si>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</si>
  <si>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</si>
  <si>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</si>
  <si>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</si>
  <si>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</si>
  <si>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</si>
  <si>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</si>
  <si>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</si>
  <si>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</si>
  <si>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</si>
  <si>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</si>
  <si>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</si>
  <si>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</si>
  <si>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</si>
  <si>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</si>
  <si>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</si>
  <si>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</si>
  <si>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</si>
  <si>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</si>
  <si>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</si>
  <si>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</si>
  <si>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</si>
  <si>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</si>
  <si>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</si>
  <si>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</si>
  <si>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</si>
  <si>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</si>
  <si>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</si>
  <si>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</si>
  <si>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</si>
  <si>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</si>
  <si>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</si>
  <si>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</si>
  <si>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</si>
  <si>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</si>
  <si>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</si>
  <si>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</si>
  <si>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</si>
  <si>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</si>
  <si>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</si>
  <si>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</si>
  <si>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</si>
  <si>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</si>
  <si>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</si>
  <si>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</si>
  <si>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</si>
  <si>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</si>
  <si>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</si>
  <si>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</si>
  <si>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</si>
  <si>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</si>
  <si>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</si>
  <si>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</si>
  <si>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</si>
  <si>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</si>
  <si>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</si>
  <si>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</si>
  <si>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</si>
  <si>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</si>
  <si>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</si>
  <si>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</si>
  <si>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</si>
  <si>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</si>
  <si>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</si>
  <si>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</si>
  <si>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</si>
  <si>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</si>
  <si>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</si>
  <si>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</si>
  <si>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</si>
  <si>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</si>
  <si>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</si>
  <si>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</si>
  <si>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</si>
  <si>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</si>
  <si>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</si>
  <si>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</si>
  <si>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</si>
  <si>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</si>
  <si>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</si>
  <si>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</si>
  <si>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</si>
  <si>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</si>
  <si>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</si>
  <si>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</si>
  <si>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</si>
  <si>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</si>
  <si>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</si>
  <si>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</si>
  <si>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</si>
  <si>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</si>
  <si>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</si>
  <si>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</si>
  <si>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</si>
  <si>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</si>
  <si>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</si>
  <si>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</si>
  <si>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</si>
  <si>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</si>
  <si>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</si>
  <si>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</si>
  <si>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</si>
  <si>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</si>
  <si>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</si>
  <si>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</si>
  <si>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</si>
  <si>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</si>
  <si>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</si>
  <si>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</si>
  <si>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</si>
  <si>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</si>
  <si>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</si>
  <si>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</si>
  <si>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</si>
  <si>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</si>
  <si>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</si>
  <si>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</si>
  <si>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</si>
  <si>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</si>
  <si>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</si>
  <si>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</si>
  <si>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</si>
  <si>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</si>
  <si>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</si>
  <si>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</si>
  <si>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</si>
  <si>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</si>
  <si>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</si>
  <si>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</si>
  <si>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</si>
  <si>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</si>
  <si>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</si>
  <si>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</si>
  <si>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</si>
  <si>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</si>
  <si>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</si>
  <si>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</si>
  <si>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</si>
  <si>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</si>
  <si>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</si>
  <si>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</si>
  <si>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</si>
  <si>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</si>
  <si>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</si>
  <si>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</si>
  <si>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</si>
  <si>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</si>
  <si>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</si>
  <si>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</si>
  <si>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</si>
  <si>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</si>
  <si>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</si>
  <si>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</si>
  <si>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</si>
  <si>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</si>
  <si>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</si>
  <si>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</si>
  <si>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</si>
  <si>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</si>
  <si>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</si>
  <si>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</si>
  <si>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</si>
  <si>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</si>
  <si>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</si>
  <si>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</si>
  <si>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</si>
  <si>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</si>
  <si>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</si>
  <si>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</si>
  <si>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</si>
  <si>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</si>
  <si>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</si>
  <si>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</si>
  <si>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</si>
  <si>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</si>
  <si>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</si>
  <si>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</si>
  <si>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</si>
  <si>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</si>
  <si>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</si>
  <si>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</si>
  <si>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</si>
  <si>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</si>
  <si>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</si>
  <si>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</si>
  <si>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</si>
  <si>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</si>
  <si>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</si>
  <si>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</si>
  <si>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</si>
  <si>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</si>
  <si>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</si>
  <si>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</si>
  <si>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</si>
  <si>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</si>
  <si>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</si>
  <si>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</si>
  <si>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</si>
  <si>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</si>
  <si>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</si>
  <si>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</si>
  <si>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</si>
  <si>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</si>
  <si>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</si>
  <si>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</si>
  <si>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</si>
  <si>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</si>
  <si>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</si>
  <si>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</si>
  <si>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</si>
  <si>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</si>
  <si>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</si>
  <si>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</si>
  <si>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</si>
  <si>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</si>
  <si>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</si>
  <si>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</si>
  <si>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</si>
  <si>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</si>
  <si>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</si>
  <si>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</si>
  <si>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</si>
  <si>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</si>
  <si>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</si>
  <si>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</si>
  <si>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</si>
  <si>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</si>
  <si>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</si>
  <si>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</si>
  <si>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</si>
  <si>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</si>
  <si>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</si>
  <si>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</si>
  <si>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</si>
  <si>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</si>
  <si>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</si>
  <si>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</si>
  <si>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</si>
  <si>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</si>
  <si>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</si>
  <si>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</si>
  <si>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</si>
  <si>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</si>
  <si>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</si>
  <si>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</si>
  <si>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</si>
  <si>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</si>
  <si>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</si>
  <si>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</si>
  <si>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</si>
  <si>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</si>
  <si>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</si>
  <si>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</si>
  <si>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</si>
  <si>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</si>
  <si>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</si>
  <si>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</si>
  <si>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</si>
  <si>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</si>
  <si>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</si>
  <si>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</si>
  <si>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</si>
  <si>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</si>
  <si>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</si>
  <si>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</si>
  <si>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</si>
  <si>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</si>
  <si>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</si>
  <si>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</si>
  <si>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</si>
  <si>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</si>
  <si>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</si>
  <si>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</si>
  <si>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</si>
  <si>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</si>
  <si>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</si>
  <si>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</si>
  <si>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</si>
  <si>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</si>
  <si>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</si>
  <si>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</si>
  <si>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</si>
  <si>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</si>
  <si>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</si>
  <si>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</si>
  <si>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</si>
  <si>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</si>
  <si>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</si>
  <si>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</si>
  <si>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</si>
  <si>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</si>
  <si>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</si>
  <si>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</si>
  <si>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</si>
  <si>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</si>
  <si>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</si>
  <si>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</si>
  <si>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</si>
  <si>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</si>
  <si>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</si>
  <si>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</si>
  <si>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</si>
  <si>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</si>
  <si>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</si>
  <si>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</si>
  <si>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</si>
  <si>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</si>
  <si>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</si>
  <si>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</si>
  <si>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</si>
  <si>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</si>
  <si>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</si>
  <si>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</si>
  <si>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</si>
  <si>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</si>
  <si>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</si>
  <si>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</si>
  <si>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</si>
  <si>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</si>
  <si>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</si>
  <si>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</si>
  <si>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</si>
  <si>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</si>
  <si>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</si>
  <si>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</si>
  <si>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</si>
  <si>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</si>
  <si>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</si>
  <si>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</si>
  <si>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</si>
  <si>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</si>
  <si>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</si>
  <si>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</si>
  <si>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</si>
  <si>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</si>
  <si>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</si>
  <si>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</si>
  <si>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</si>
  <si>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</si>
  <si>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</si>
  <si>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</si>
  <si>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</si>
  <si>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</si>
  <si>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</si>
  <si>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</si>
  <si>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</si>
  <si>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</si>
  <si>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</si>
  <si>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</si>
  <si>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</si>
  <si>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</si>
  <si>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</si>
  <si>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</si>
  <si>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</si>
  <si>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</si>
  <si>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</si>
  <si>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</si>
  <si>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</si>
  <si>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</si>
  <si>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</si>
  <si>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</si>
  <si>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</si>
  <si>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</si>
  <si>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</si>
  <si>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</si>
  <si>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</si>
  <si>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</si>
  <si>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</si>
  <si>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</si>
  <si>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</si>
  <si>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</si>
  <si>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</si>
  <si>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</si>
  <si>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</si>
  <si>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</si>
  <si>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</si>
  <si>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</si>
  <si>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</si>
  <si>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</si>
  <si>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</si>
  <si>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</si>
  <si>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</si>
  <si>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</si>
  <si>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</si>
  <si>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</si>
  <si>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</si>
  <si>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</si>
  <si>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</si>
  <si>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</si>
  <si>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</si>
  <si>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</si>
  <si>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</si>
  <si>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</si>
  <si>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</si>
  <si>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</si>
  <si>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</si>
  <si>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</si>
  <si>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</si>
  <si>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</si>
  <si>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</si>
  <si>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</si>
  <si>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</si>
  <si>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</si>
  <si>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</si>
  <si>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</si>
  <si>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</si>
  <si>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</si>
  <si>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</si>
  <si>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</si>
  <si>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</si>
  <si>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</si>
  <si>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</si>
  <si>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</si>
  <si>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</si>
  <si>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</si>
  <si>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</si>
  <si>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</si>
  <si>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</si>
  <si>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</si>
  <si>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</si>
  <si>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</si>
  <si>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</si>
  <si>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</si>
  <si>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</si>
  <si>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</si>
  <si>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</si>
  <si>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</si>
  <si>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</si>
  <si>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</si>
  <si>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</si>
  <si>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</si>
  <si>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</si>
  <si>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</si>
  <si>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</si>
  <si>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</si>
  <si>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</si>
  <si>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</si>
  <si>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</si>
  <si>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</si>
  <si>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</si>
  <si>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</si>
  <si>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</si>
  <si>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</si>
  <si>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</si>
  <si>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</si>
  <si>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</si>
  <si>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</si>
  <si>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</si>
  <si>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</si>
  <si>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</si>
  <si>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</si>
  <si>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</si>
  <si>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</si>
  <si>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</si>
  <si>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</si>
  <si>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</si>
  <si>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</si>
  <si>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</si>
  <si>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</si>
  <si>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</si>
  <si>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</si>
  <si>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</si>
  <si>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</si>
  <si>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</si>
  <si>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</si>
  <si>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</si>
  <si>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</si>
  <si>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</si>
  <si>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</si>
  <si>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</si>
  <si>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</si>
  <si>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</si>
  <si>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</si>
  <si>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</si>
  <si>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</si>
  <si>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</si>
  <si>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</si>
  <si>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</si>
  <si>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</si>
  <si>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</si>
  <si>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</si>
  <si>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</si>
  <si>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</si>
  <si>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</si>
  <si>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</si>
  <si>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</si>
  <si>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</si>
  <si>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</si>
  <si>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</si>
  <si>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</si>
  <si>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</si>
  <si>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</si>
  <si>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</si>
  <si>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</si>
  <si>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</si>
  <si>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</si>
  <si>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</si>
  <si>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</si>
  <si>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</si>
  <si>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</si>
  <si>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</si>
  <si>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</si>
  <si>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</si>
  <si>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</si>
  <si>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</si>
  <si>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</si>
  <si>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</si>
  <si>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</si>
  <si>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</si>
  <si>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</si>
  <si>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</si>
  <si>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</si>
  <si>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</si>
  <si>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</si>
  <si>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</si>
  <si>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</si>
  <si>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</si>
  <si>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</si>
  <si>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</si>
  <si>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</si>
  <si>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</si>
  <si>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</si>
  <si>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</si>
  <si>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</si>
  <si>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</si>
  <si>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</si>
  <si>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</si>
  <si>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</si>
  <si>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</si>
  <si>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</si>
  <si>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</si>
  <si>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</si>
  <si>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</si>
  <si>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</si>
  <si>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</si>
  <si>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</si>
  <si>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</si>
  <si>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</si>
  <si>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</si>
  <si>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</si>
  <si>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</si>
  <si>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</si>
  <si>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</si>
  <si>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</si>
  <si>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</si>
  <si>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</si>
  <si>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</si>
  <si>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</si>
  <si>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</si>
  <si>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</si>
  <si>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</si>
  <si>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</si>
  <si>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</si>
  <si>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</si>
  <si>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</si>
  <si>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</si>
  <si>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</si>
  <si>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</si>
  <si>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</si>
  <si>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</si>
  <si>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</si>
  <si>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</si>
  <si>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</si>
  <si>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</si>
  <si>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</si>
  <si>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</si>
  <si>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</si>
  <si>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</si>
  <si>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</si>
  <si>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</si>
  <si>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</si>
  <si>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</si>
  <si>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</si>
  <si>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</si>
  <si>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</si>
  <si>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</si>
  <si>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</si>
  <si>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</si>
  <si>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</si>
  <si>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</si>
  <si>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</si>
  <si>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</si>
  <si>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</si>
  <si>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</si>
  <si>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</si>
  <si>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</si>
  <si>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</si>
  <si>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</si>
  <si>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</si>
  <si>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</si>
  <si>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</si>
  <si>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</si>
  <si>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</si>
  <si>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</si>
  <si>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</si>
  <si>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</si>
  <si>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</si>
  <si>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</si>
  <si>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</si>
  <si>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</si>
  <si>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</si>
  <si>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</si>
  <si>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</si>
  <si>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</si>
  <si>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</si>
  <si>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</si>
  <si>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</si>
  <si>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</si>
  <si>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</si>
  <si>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</si>
  <si>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</si>
  <si>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</si>
  <si>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</si>
  <si>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</si>
  <si>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</si>
  <si>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</si>
  <si>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</si>
  <si>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</si>
  <si>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</si>
  <si>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</si>
  <si>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</si>
  <si>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</si>
  <si>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</si>
  <si>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</si>
  <si>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</si>
  <si>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</si>
  <si>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</si>
  <si>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</si>
  <si>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</si>
  <si>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</si>
  <si>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</si>
  <si>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</si>
  <si>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</si>
  <si>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</si>
  <si>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</si>
  <si>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</si>
  <si>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</si>
  <si>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</si>
  <si>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</si>
  <si>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</si>
  <si>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</si>
  <si>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</si>
  <si>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</si>
  <si>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</si>
  <si>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</si>
  <si>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</si>
  <si>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</si>
  <si>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</si>
  <si>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</si>
  <si>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</si>
  <si>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</si>
  <si>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</si>
  <si>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</si>
  <si>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</si>
  <si>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</si>
  <si>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</si>
  <si>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</si>
  <si>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</si>
  <si>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</si>
  <si>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</si>
  <si>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</si>
  <si>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</si>
  <si>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</si>
  <si>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</si>
  <si>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</si>
  <si>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</si>
  <si>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</si>
  <si>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</si>
  <si>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</si>
  <si>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</si>
  <si>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</si>
  <si>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</si>
  <si>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</si>
  <si>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</si>
  <si>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</si>
  <si>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</si>
  <si>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</si>
  <si>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</si>
  <si>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</si>
  <si>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</si>
  <si>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</si>
  <si>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</si>
  <si>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</si>
  <si>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</si>
  <si>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</si>
  <si>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</si>
  <si>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</si>
  <si>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</si>
  <si>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</si>
  <si>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</si>
  <si>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</si>
  <si>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</si>
  <si>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</si>
  <si>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</si>
  <si>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</si>
  <si>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</si>
  <si>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</si>
  <si>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</si>
  <si>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</si>
  <si>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</si>
  <si>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</si>
  <si>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</si>
  <si>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</si>
  <si>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</si>
  <si>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</si>
  <si>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</si>
  <si>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</si>
  <si>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</si>
  <si>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</si>
  <si>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</si>
  <si>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</si>
  <si>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</si>
  <si>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</si>
  <si>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</si>
  <si>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</si>
  <si>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</si>
  <si>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</si>
  <si>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</si>
  <si>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</si>
  <si>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</si>
  <si>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</si>
  <si>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</si>
  <si>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</si>
  <si>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</si>
  <si>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</si>
  <si>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</si>
  <si>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</si>
  <si>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</si>
  <si>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</si>
  <si>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</si>
  <si>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</si>
  <si>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</si>
  <si>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</si>
  <si>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</si>
  <si>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</si>
  <si>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</si>
  <si>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</si>
  <si>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</si>
  <si>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</si>
  <si>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</si>
  <si>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</si>
  <si>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</si>
  <si>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</si>
  <si>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</si>
  <si>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</si>
  <si>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</si>
  <si>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</si>
  <si>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</si>
  <si>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</si>
  <si>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</si>
  <si>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</si>
  <si>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</si>
  <si>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</si>
  <si>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</si>
  <si>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</si>
  <si>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</si>
  <si>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</si>
  <si>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</si>
  <si>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</si>
  <si>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</si>
  <si>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</si>
  <si>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</si>
  <si>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</si>
  <si>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</si>
  <si>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</si>
  <si>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</si>
  <si>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</si>
  <si>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</si>
  <si>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</si>
  <si>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</si>
  <si>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</si>
  <si>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</si>
  <si>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</si>
  <si>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</si>
  <si>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</si>
  <si>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</si>
  <si>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</si>
  <si>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</si>
  <si>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</si>
  <si>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</si>
  <si>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</si>
  <si>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</si>
  <si>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</si>
  <si>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</si>
  <si>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</si>
  <si>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</si>
  <si>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</si>
  <si>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</si>
  <si>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</si>
  <si>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</si>
  <si>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</si>
  <si>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</si>
  <si>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</si>
  <si>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</si>
  <si>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</si>
  <si>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</si>
  <si>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</si>
  <si>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</si>
  <si>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</si>
  <si>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</si>
  <si>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</si>
  <si>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</si>
  <si>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</si>
  <si>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</si>
  <si>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</si>
  <si>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</si>
  <si>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</si>
  <si>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</si>
  <si>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</si>
  <si>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</si>
  <si>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</si>
  <si>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</si>
  <si>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</si>
  <si>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</si>
  <si>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</si>
  <si>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</si>
  <si>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</si>
  <si>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</si>
  <si>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</si>
  <si>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</si>
  <si>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</si>
  <si>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</si>
  <si>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</si>
  <si>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</si>
  <si>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</si>
  <si>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</si>
  <si>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</si>
  <si>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</si>
  <si>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</si>
  <si>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</si>
  <si>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</si>
  <si>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</si>
  <si>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</si>
  <si>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</si>
  <si>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</si>
  <si>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</si>
  <si>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</si>
  <si>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</si>
  <si>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</si>
  <si>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</si>
  <si>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</si>
  <si>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</si>
  <si>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</si>
  <si>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</si>
  <si>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</si>
  <si>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</si>
  <si>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</si>
  <si>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</si>
  <si>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</si>
  <si>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</si>
  <si>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</si>
  <si>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</si>
  <si>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</si>
  <si>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</si>
  <si>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</si>
  <si>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</si>
  <si>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</si>
  <si>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</si>
  <si>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</si>
  <si>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</si>
  <si>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</si>
  <si>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</si>
  <si>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</si>
  <si>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</si>
  <si>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</si>
  <si>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</si>
  <si>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</si>
  <si>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</si>
  <si>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</si>
  <si>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</si>
  <si>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</si>
  <si>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</si>
  <si>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</si>
  <si>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</si>
  <si>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</si>
  <si>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</si>
  <si>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</si>
  <si>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</si>
  <si>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</si>
  <si>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</si>
  <si>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</si>
  <si>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</si>
  <si>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</si>
  <si>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</si>
  <si>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</si>
  <si>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</si>
  <si>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</si>
  <si>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</si>
  <si>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</si>
  <si>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</si>
  <si>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</si>
  <si>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</si>
  <si>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</si>
  <si>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</si>
  <si>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</si>
  <si>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</si>
  <si>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</si>
  <si>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</si>
  <si>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</si>
  <si>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</si>
  <si>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</si>
  <si>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</si>
  <si>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</si>
  <si>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</si>
  <si>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</si>
  <si>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</si>
  <si>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</si>
  <si>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</si>
  <si>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</si>
  <si>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</si>
  <si>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</si>
  <si>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</si>
  <si>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</si>
  <si>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</si>
  <si>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</si>
  <si>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</si>
  <si>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</si>
  <si>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</si>
  <si>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</si>
  <si>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</si>
  <si>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</si>
  <si>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</si>
  <si>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</si>
  <si>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</si>
  <si>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</si>
  <si>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</si>
  <si>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</si>
  <si>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</si>
  <si>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</si>
  <si>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</si>
  <si>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</si>
  <si>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</si>
  <si>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</si>
  <si>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</si>
  <si>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</si>
  <si>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</si>
  <si>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</si>
  <si>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</si>
  <si>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</si>
  <si>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</si>
  <si>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</si>
  <si>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</si>
  <si>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</si>
  <si>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</si>
  <si>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</si>
  <si>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</si>
  <si>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</si>
  <si>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</si>
  <si>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</si>
  <si>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</si>
  <si>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</si>
  <si>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</si>
  <si>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</si>
  <si>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</si>
  <si>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</si>
  <si>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</si>
  <si>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</si>
  <si>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</si>
  <si>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</si>
  <si>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</si>
  <si>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</si>
  <si>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</si>
  <si>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</si>
  <si>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</si>
  <si>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</si>
  <si>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</si>
  <si>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</si>
  <si>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</si>
  <si>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</si>
  <si>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</si>
  <si>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</si>
  <si>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</si>
  <si>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</si>
  <si>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</si>
  <si>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</si>
  <si>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</si>
  <si>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</si>
  <si>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</si>
  <si>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</si>
  <si>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</si>
  <si>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</si>
  <si>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</si>
  <si>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</si>
  <si>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</si>
  <si>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</si>
  <si>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</si>
  <si>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</si>
  <si>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</si>
  <si>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</si>
  <si>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</si>
  <si>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</si>
  <si>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</si>
  <si>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</si>
  <si>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</si>
  <si>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</si>
  <si>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</si>
  <si>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</si>
  <si>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</si>
  <si>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</si>
  <si>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</si>
  <si>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</si>
  <si>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</si>
  <si>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</si>
  <si>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</si>
  <si>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</si>
  <si>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</si>
  <si>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</si>
  <si>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</si>
  <si>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</si>
  <si>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</si>
  <si>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</si>
  <si>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</si>
  <si>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</si>
  <si>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</si>
  <si>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</si>
  <si>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</si>
  <si>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</si>
  <si>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</si>
  <si>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</si>
  <si>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</si>
  <si>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</si>
  <si>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</si>
  <si>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</si>
  <si>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</si>
  <si>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</si>
  <si>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</si>
  <si>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</si>
  <si>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</si>
  <si>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</si>
  <si>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</si>
  <si>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</si>
  <si>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</si>
  <si>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</si>
  <si>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</si>
  <si>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</si>
  <si>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</si>
  <si>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</si>
  <si>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</si>
  <si>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</si>
  <si>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</si>
  <si>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</si>
  <si>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</si>
  <si>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</si>
  <si>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</si>
  <si>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</si>
  <si>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</si>
  <si>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</si>
  <si>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</si>
  <si>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</si>
  <si>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</si>
  <si>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</si>
  <si>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</si>
  <si>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</si>
  <si>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</si>
  <si>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</si>
  <si>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</si>
  <si>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</si>
  <si>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</si>
  <si>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</si>
  <si>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</si>
  <si>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</si>
  <si>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</si>
  <si>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</si>
  <si>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</si>
  <si>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</si>
  <si>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</si>
  <si>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</si>
  <si>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</si>
  <si>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</si>
  <si>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</si>
  <si>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</si>
  <si>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</si>
  <si>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</si>
  <si>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</si>
  <si>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</si>
  <si>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</si>
  <si>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</si>
  <si>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</si>
  <si>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</si>
  <si>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</si>
  <si>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</si>
  <si>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</si>
  <si>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</si>
  <si>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</si>
  <si>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</si>
  <si>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</si>
  <si>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</si>
  <si>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</si>
  <si>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</si>
  <si>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</si>
  <si>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</si>
  <si>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</si>
  <si>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</si>
  <si>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</si>
  <si>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</si>
  <si>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</si>
  <si>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</si>
  <si>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</si>
  <si>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</si>
  <si>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</si>
  <si>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</si>
  <si>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</si>
  <si>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</si>
  <si>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</si>
  <si>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</si>
  <si>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</si>
  <si>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</si>
  <si>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</si>
  <si>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</si>
  <si>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</si>
  <si>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</si>
  <si>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</si>
  <si>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</si>
  <si>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</si>
  <si>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</si>
  <si>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</si>
  <si>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</si>
  <si>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</si>
  <si>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</si>
  <si>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</si>
  <si>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</si>
  <si>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</si>
  <si>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</si>
  <si>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</si>
  <si>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</si>
  <si>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</si>
  <si>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</si>
  <si>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</si>
  <si>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</si>
  <si>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</si>
  <si>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</si>
  <si>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</si>
  <si>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</si>
  <si>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</si>
  <si>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</si>
  <si>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</si>
  <si>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</si>
  <si>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</si>
  <si>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</si>
  <si>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</si>
  <si>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</si>
  <si>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</si>
  <si>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</si>
  <si>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</si>
  <si>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</si>
  <si>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</si>
  <si>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</si>
  <si>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</si>
  <si>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</si>
  <si>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</si>
  <si>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</si>
  <si>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</si>
  <si>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</si>
  <si>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</si>
  <si>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</si>
  <si>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</si>
  <si>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</si>
  <si>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</si>
  <si>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</si>
  <si>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</si>
  <si>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</si>
  <si>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</si>
  <si>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</si>
  <si>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</si>
  <si>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</si>
  <si>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</si>
  <si>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</si>
  <si>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</si>
  <si>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</si>
  <si>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</si>
  <si>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</si>
  <si>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</si>
  <si>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</si>
  <si>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</si>
  <si>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</si>
  <si>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</si>
  <si>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</si>
  <si>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</si>
  <si>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</si>
  <si>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</si>
  <si>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</si>
  <si>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</si>
  <si>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</si>
  <si>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</si>
  <si>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</si>
  <si>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</si>
  <si>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</si>
  <si>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</si>
  <si>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</si>
  <si>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</si>
  <si>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</si>
  <si>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</si>
  <si>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</si>
  <si>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</si>
  <si>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</si>
  <si>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</si>
  <si>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</si>
  <si>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</si>
  <si>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</si>
  <si>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</si>
  <si>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</si>
  <si>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</si>
  <si>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</si>
  <si>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</si>
  <si>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</si>
  <si>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</si>
  <si>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</si>
  <si>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</si>
  <si>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</si>
  <si>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</si>
  <si>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</si>
  <si>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</si>
  <si>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</si>
  <si>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</si>
  <si>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</si>
  <si>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</si>
  <si>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</si>
  <si>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</si>
  <si>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</si>
  <si>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</si>
  <si>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</si>
  <si>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</si>
  <si>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</si>
  <si>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</si>
  <si>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</si>
  <si>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</si>
  <si>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</si>
  <si>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</si>
  <si>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</si>
  <si>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</si>
  <si>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</si>
  <si>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</si>
  <si>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</si>
  <si>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</si>
  <si>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</si>
  <si>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</si>
  <si>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</si>
  <si>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</si>
  <si>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</si>
  <si>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</si>
  <si>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</si>
  <si>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</si>
  <si>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</si>
  <si>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</si>
  <si>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</si>
  <si>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</si>
  <si>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</si>
  <si>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</si>
  <si>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</si>
  <si>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</si>
  <si>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</si>
  <si>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</si>
  <si>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</si>
  <si>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</si>
  <si>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</si>
  <si>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</si>
  <si>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</si>
  <si>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</si>
  <si>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</si>
  <si>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</si>
  <si>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</si>
  <si>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</si>
  <si>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</si>
  <si>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</si>
  <si>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</si>
  <si>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</si>
  <si>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</si>
  <si>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</si>
  <si>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</si>
  <si>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</si>
  <si>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</si>
  <si>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</si>
  <si>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</si>
  <si>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</si>
  <si>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</si>
  <si>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</si>
  <si>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</si>
  <si>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</si>
  <si>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</si>
  <si>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</si>
  <si>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</si>
  <si>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</si>
  <si>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</si>
  <si>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</si>
  <si>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</si>
  <si>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</si>
  <si>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</si>
  <si>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</si>
  <si>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</si>
  <si>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</si>
  <si>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</si>
  <si>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</si>
  <si>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</si>
  <si>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</si>
  <si>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</si>
  <si>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</si>
  <si>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</si>
  <si>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</si>
  <si>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</si>
  <si>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</si>
  <si>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</si>
  <si>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</si>
  <si>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</si>
  <si>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</si>
  <si>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</si>
  <si>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</si>
  <si>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</si>
  <si>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</si>
  <si>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</si>
  <si>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</si>
  <si>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</si>
  <si>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</si>
  <si>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</si>
  <si>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</si>
  <si>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</si>
  <si>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</si>
  <si>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</si>
  <si>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</si>
  <si>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</si>
  <si>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</si>
  <si>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</si>
  <si>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</si>
  <si>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</si>
  <si>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</si>
  <si>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</si>
  <si>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</si>
  <si>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</si>
  <si>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</si>
  <si>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</si>
  <si>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</si>
  <si>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</si>
  <si>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</si>
  <si>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</si>
  <si>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</si>
  <si>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</si>
  <si>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</si>
  <si>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</si>
  <si>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</si>
  <si>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</si>
  <si>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</si>
  <si>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</si>
  <si>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</si>
  <si>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</si>
  <si>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</si>
  <si>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</si>
  <si>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</si>
  <si>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</si>
  <si>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</si>
  <si>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</si>
  <si>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</si>
  <si>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</si>
  <si>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</si>
  <si>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</si>
  <si>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</si>
  <si>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</si>
  <si>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</si>
  <si>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</si>
  <si>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</si>
  <si>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</si>
  <si>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</si>
  <si>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</si>
  <si>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</si>
  <si>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</si>
  <si>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</si>
  <si>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</si>
  <si>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</si>
  <si>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</si>
  <si>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</si>
  <si>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</si>
  <si>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</si>
  <si>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</si>
  <si>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</si>
  <si>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</si>
  <si>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</si>
  <si>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</si>
  <si>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</si>
  <si>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</si>
  <si>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</si>
  <si>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</si>
  <si>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</si>
  <si>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</si>
  <si>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</si>
  <si>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</si>
  <si>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</si>
  <si>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</si>
  <si>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</si>
  <si>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</si>
  <si>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</si>
  <si>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</si>
  <si>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</si>
  <si>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</si>
  <si>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</si>
  <si>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</si>
  <si>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</si>
  <si>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</si>
  <si>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</si>
  <si>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</si>
  <si>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</si>
  <si>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</si>
  <si>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</si>
  <si>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</si>
  <si>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</si>
  <si>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</si>
  <si>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</si>
  <si>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</si>
  <si>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</si>
  <si>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</si>
  <si>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</si>
  <si>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</si>
  <si>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</si>
  <si>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</si>
  <si>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</si>
  <si>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</si>
  <si>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</si>
  <si>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</si>
  <si>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</si>
  <si>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</si>
  <si>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</si>
  <si>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</si>
  <si>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</si>
  <si>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</si>
  <si>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</si>
  <si>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</si>
  <si>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</si>
  <si>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</si>
  <si>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</si>
  <si>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</si>
  <si>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</si>
  <si>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</si>
  <si>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</si>
  <si>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</si>
  <si>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</si>
  <si>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</si>
  <si>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</si>
  <si>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</si>
  <si>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</si>
  <si>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</si>
  <si>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</si>
  <si>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</si>
  <si>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</si>
  <si>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</si>
  <si>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</si>
  <si>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</si>
  <si>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</si>
  <si>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</si>
  <si>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</si>
  <si>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</si>
  <si>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</si>
  <si>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</si>
  <si>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</si>
  <si>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</si>
  <si>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</si>
  <si>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</si>
  <si>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</si>
  <si>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</si>
  <si>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</si>
  <si>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</si>
  <si>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</si>
  <si>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</si>
  <si>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</si>
  <si>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</si>
  <si>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</si>
  <si>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</si>
  <si>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</si>
  <si>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</si>
  <si>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</si>
  <si>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</si>
  <si>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</si>
  <si>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</si>
  <si>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</si>
  <si>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</si>
  <si>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</si>
  <si>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</si>
  <si>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</si>
  <si>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</si>
  <si>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</si>
  <si>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</si>
  <si>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</si>
  <si>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</si>
  <si>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</si>
  <si>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</si>
  <si>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</si>
  <si>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</si>
  <si>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</si>
  <si>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</si>
  <si>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</si>
  <si>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</si>
  <si>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</si>
  <si>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</si>
  <si>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</si>
  <si>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</si>
  <si>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</si>
  <si>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</si>
  <si>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</si>
  <si>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</si>
  <si>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</si>
  <si>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</si>
  <si>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</si>
  <si>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</si>
  <si>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</si>
  <si>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</si>
  <si>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</si>
  <si>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</si>
  <si>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</si>
  <si>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</si>
  <si>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</si>
  <si>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</si>
  <si>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</si>
  <si>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</si>
  <si>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</si>
  <si>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</si>
  <si>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</si>
  <si>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</si>
  <si>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</si>
  <si>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</si>
  <si>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</si>
  <si>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</si>
  <si>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</si>
  <si>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</si>
  <si>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</si>
  <si>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</si>
  <si>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</si>
  <si>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</si>
  <si>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</si>
  <si>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</si>
  <si>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</si>
  <si>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</si>
  <si>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</si>
  <si>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</si>
  <si>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</si>
  <si>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</si>
  <si>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</si>
  <si>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</si>
  <si>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</si>
  <si>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</si>
  <si>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</si>
  <si>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</si>
  <si>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</si>
  <si>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</si>
  <si>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</si>
  <si>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</si>
  <si>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</si>
  <si>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</si>
  <si>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</si>
  <si>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</si>
  <si>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</si>
  <si>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</si>
  <si>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</si>
  <si>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</si>
  <si>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</si>
  <si>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</si>
  <si>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</si>
  <si>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</si>
  <si>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</si>
  <si>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</si>
  <si>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</si>
  <si>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</si>
  <si>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</si>
  <si>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</si>
  <si>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</si>
  <si>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</si>
  <si>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</si>
  <si>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</si>
  <si>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</si>
  <si>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</si>
  <si>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</si>
  <si>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</si>
  <si>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</si>
  <si>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</si>
  <si>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</si>
  <si>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</si>
  <si>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</si>
  <si>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</si>
  <si>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</si>
  <si>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</si>
  <si>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</si>
  <si>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</si>
  <si>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</si>
  <si>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</si>
  <si>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</si>
  <si>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</si>
  <si>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</si>
  <si>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</si>
  <si>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</si>
  <si>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</si>
  <si>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</si>
  <si>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</si>
  <si>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</si>
  <si>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</si>
  <si>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</si>
  <si>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</si>
  <si>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</si>
  <si>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</si>
  <si>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</si>
  <si>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</si>
  <si>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</si>
  <si>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</si>
  <si>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</si>
  <si>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</si>
  <si>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</si>
  <si>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</si>
  <si>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</si>
  <si>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</si>
  <si>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</si>
  <si>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</si>
  <si>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</si>
  <si>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</si>
  <si>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</si>
  <si>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</si>
  <si>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</si>
  <si>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</si>
  <si>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</si>
  <si>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</si>
  <si>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</si>
  <si>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</si>
  <si>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</si>
  <si>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</si>
  <si>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</si>
  <si>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</si>
  <si>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</si>
  <si>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</si>
  <si>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</si>
  <si>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</si>
  <si>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</si>
  <si>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</si>
  <si>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</si>
  <si>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</si>
  <si>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</si>
  <si>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</si>
  <si>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</si>
  <si>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</si>
  <si>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</si>
  <si>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</si>
  <si>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</si>
  <si>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</si>
  <si>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</si>
  <si>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</si>
  <si>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</si>
  <si>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</si>
  <si>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</si>
  <si>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</si>
  <si>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</si>
  <si>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</si>
  <si>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</si>
  <si>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</si>
  <si>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</si>
  <si>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</si>
  <si>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</si>
  <si>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</si>
  <si>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</si>
  <si>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</si>
  <si>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</si>
  <si>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</si>
  <si>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</si>
  <si>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</si>
  <si>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</si>
  <si>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</si>
  <si>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</si>
  <si>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</si>
  <si>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</si>
  <si>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</si>
  <si>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</si>
  <si>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</si>
  <si>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</si>
  <si>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</si>
  <si>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</si>
  <si>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</si>
  <si>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</si>
  <si>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</si>
  <si>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</si>
  <si>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</si>
  <si>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</si>
  <si>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</si>
  <si>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</si>
  <si>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</si>
  <si>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</si>
  <si>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</si>
  <si>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</si>
  <si>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</si>
  <si>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</si>
  <si>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</si>
  <si>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</si>
  <si>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</si>
  <si>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</si>
  <si>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</si>
  <si>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</si>
  <si>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</si>
  <si>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</si>
  <si>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</si>
  <si>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</si>
  <si>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</si>
  <si>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</si>
  <si>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</si>
  <si>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</si>
  <si>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</si>
  <si>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</si>
  <si>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</si>
  <si>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</si>
  <si>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</si>
  <si>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</si>
  <si>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</si>
  <si>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</si>
  <si>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</si>
  <si>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</si>
  <si>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</si>
  <si>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</si>
  <si>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</si>
  <si>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</si>
  <si>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</si>
  <si>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</si>
  <si>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</si>
  <si>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</si>
  <si>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</si>
  <si>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</si>
  <si>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</si>
  <si>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</si>
  <si>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</si>
  <si>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</si>
  <si>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</si>
  <si>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</si>
  <si>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</si>
  <si>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</si>
  <si>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</si>
  <si>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</si>
  <si>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</si>
  <si>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</si>
  <si>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</si>
  <si>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</si>
  <si>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</si>
  <si>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</si>
  <si>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</si>
  <si>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</si>
  <si>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</si>
  <si>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</si>
  <si>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</si>
  <si>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</si>
  <si>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</si>
  <si>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</si>
  <si>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</si>
  <si>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</si>
  <si>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</si>
  <si>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</si>
  <si>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</si>
  <si>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</si>
  <si>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</si>
  <si>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</si>
  <si>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</si>
  <si>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</si>
  <si>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</si>
  <si>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</si>
  <si>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</si>
  <si>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</si>
  <si>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</si>
  <si>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</si>
  <si>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</si>
  <si>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</si>
  <si>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</si>
  <si>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</si>
  <si>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</si>
  <si>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</si>
  <si>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</si>
  <si>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</si>
  <si>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</si>
  <si>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</si>
  <si>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</si>
  <si>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</si>
  <si>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</si>
  <si>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</si>
  <si>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</si>
  <si>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</si>
  <si>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</si>
  <si>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</si>
  <si>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</si>
  <si>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</si>
  <si>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</si>
  <si>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</si>
  <si>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</si>
  <si>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</si>
  <si>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</si>
  <si>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</si>
  <si>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</si>
  <si>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</si>
  <si>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</si>
  <si>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</si>
  <si>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</si>
  <si>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</si>
  <si>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</si>
  <si>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</si>
  <si>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</si>
  <si>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</si>
  <si>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</si>
  <si>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</si>
  <si>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</si>
  <si>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</si>
  <si>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</si>
  <si>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</si>
  <si>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</si>
  <si>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</si>
  <si>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</si>
  <si>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</si>
  <si>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</si>
  <si>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</si>
  <si>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</si>
  <si>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</si>
  <si>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</si>
  <si>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</si>
  <si>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</si>
  <si>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</si>
  <si>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</si>
  <si>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</si>
  <si>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</si>
  <si>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</si>
  <si>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</si>
  <si>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</si>
  <si>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</si>
  <si>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</si>
  <si>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</si>
  <si>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</si>
  <si>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</si>
  <si>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</si>
  <si>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</si>
  <si>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</si>
  <si>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</si>
  <si>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</si>
  <si>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</si>
  <si>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</si>
  <si>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</si>
  <si>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</si>
  <si>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</si>
  <si>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</si>
  <si>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</si>
  <si>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</si>
  <si>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</si>
  <si>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</si>
  <si>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</si>
  <si>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</si>
  <si>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</si>
  <si>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</si>
  <si>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</si>
  <si>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</si>
  <si>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</si>
  <si>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</si>
  <si>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</si>
  <si>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</si>
  <si>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</si>
  <si>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</si>
  <si>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</si>
  <si>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</si>
  <si>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</si>
  <si>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</si>
  <si>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</si>
  <si>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</si>
  <si>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</si>
  <si>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</si>
  <si>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</si>
  <si>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</si>
  <si>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</si>
  <si>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</si>
  <si>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</si>
  <si>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</si>
  <si>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</si>
  <si>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</si>
  <si>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</si>
  <si>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</si>
  <si>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</si>
  <si>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</si>
  <si>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</si>
  <si>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</si>
  <si>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</si>
  <si>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</si>
  <si>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</si>
  <si>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</si>
  <si>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</si>
  <si>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</si>
  <si>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</si>
  <si>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</si>
  <si>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</si>
  <si>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</si>
  <si>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</si>
  <si>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</si>
  <si>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</si>
  <si>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</si>
  <si>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</si>
  <si>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</si>
  <si>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</si>
  <si>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</si>
  <si>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</si>
  <si>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</si>
  <si>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</si>
  <si>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</si>
  <si>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</si>
  <si>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</si>
  <si>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</si>
  <si>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</si>
  <si>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</si>
  <si>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</si>
  <si>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</si>
  <si>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</si>
  <si>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</si>
  <si>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</si>
  <si>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</si>
  <si>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</si>
  <si>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</si>
  <si>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</si>
  <si>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</si>
  <si>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</si>
  <si>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</si>
  <si>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</si>
  <si>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</si>
  <si>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</si>
  <si>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</si>
  <si>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</si>
  <si>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</si>
  <si>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</si>
  <si>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</si>
  <si>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</si>
  <si>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</si>
  <si>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</si>
  <si>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</si>
  <si>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</si>
  <si>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</si>
  <si>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</si>
  <si>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</si>
  <si>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</si>
  <si>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</si>
  <si>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</si>
  <si>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</si>
  <si>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</si>
  <si>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</si>
  <si>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</si>
  <si>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</si>
  <si>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</si>
  <si>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</si>
  <si>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</si>
  <si>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</si>
  <si>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</si>
  <si>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</si>
  <si>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</si>
  <si>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</si>
  <si>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</si>
  <si>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</si>
  <si>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</si>
  <si>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</si>
  <si>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</si>
  <si>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</si>
  <si>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</si>
  <si>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</si>
  <si>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</si>
  <si>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</si>
  <si>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</si>
  <si>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</si>
  <si>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</si>
  <si>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</si>
  <si>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</si>
  <si>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</si>
  <si>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</si>
  <si>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</si>
  <si>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</si>
  <si>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</si>
  <si>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</si>
  <si>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</si>
  <si>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</si>
  <si>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</si>
  <si>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</si>
  <si>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</si>
  <si>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</si>
  <si>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</si>
  <si>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</si>
  <si>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</si>
  <si>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</si>
  <si>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</si>
  <si>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</si>
  <si>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</si>
  <si>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</si>
  <si>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</si>
  <si>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</si>
  <si>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</si>
  <si>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</si>
  <si>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</si>
  <si>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</si>
  <si>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</si>
  <si>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</si>
  <si>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</si>
  <si>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</si>
  <si>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</si>
  <si>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</si>
  <si>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</si>
  <si>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</si>
  <si>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</si>
  <si>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</si>
  <si>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</si>
  <si>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</si>
  <si>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</si>
  <si>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</si>
  <si>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</si>
  <si>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</si>
  <si>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</si>
  <si>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</si>
  <si>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</si>
  <si>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</si>
  <si>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</si>
  <si>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</si>
  <si>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</si>
  <si>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</si>
  <si>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</si>
  <si>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</si>
  <si>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</si>
  <si>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</si>
  <si>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</si>
  <si>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</si>
  <si>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</si>
  <si>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</si>
  <si>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</si>
  <si>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</si>
  <si>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</si>
  <si>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</si>
  <si>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</si>
  <si>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</si>
  <si>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</si>
  <si>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</si>
  <si>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</si>
  <si>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</si>
  <si>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</si>
  <si>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</si>
  <si>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</si>
  <si>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</si>
  <si>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</si>
  <si>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</si>
  <si>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</si>
  <si>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</si>
  <si>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</si>
  <si>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</si>
  <si>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</si>
  <si>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</si>
  <si>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</si>
  <si>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</si>
  <si>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</si>
  <si>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</si>
  <si>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</si>
  <si>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</si>
  <si>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</si>
  <si>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</si>
  <si>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</si>
  <si>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</si>
  <si>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</si>
  <si>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</si>
  <si>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</si>
  <si>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</si>
  <si>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</si>
  <si>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</si>
  <si>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</si>
  <si>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</si>
  <si>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</si>
  <si>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</si>
  <si>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</si>
  <si>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</si>
  <si>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</si>
  <si>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</si>
  <si>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</si>
  <si>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</si>
  <si>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</si>
  <si>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</si>
  <si>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</si>
  <si>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</si>
  <si>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</si>
  <si>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</si>
  <si>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</si>
  <si>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</si>
  <si>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</si>
  <si>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</si>
  <si>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</si>
  <si>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</si>
  <si>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</si>
  <si>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</si>
  <si>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</si>
  <si>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</si>
  <si>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</si>
  <si>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</si>
  <si>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</si>
  <si>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</si>
  <si>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</si>
  <si>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</si>
  <si>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</si>
  <si>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</si>
  <si>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</si>
  <si>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</si>
  <si>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</si>
  <si>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</si>
  <si>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</si>
  <si>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</si>
  <si>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</si>
  <si>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</si>
  <si>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</si>
  <si>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</si>
  <si>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</si>
  <si>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</si>
  <si>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</si>
  <si>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</si>
  <si>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</si>
  <si>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</si>
  <si>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</si>
  <si>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</si>
  <si>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</si>
  <si>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</si>
  <si>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</si>
  <si>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</si>
  <si>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</si>
  <si>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</si>
  <si>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</si>
  <si>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</si>
  <si>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</si>
  <si>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</si>
  <si>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</si>
  <si>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</si>
  <si>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</si>
  <si>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</si>
  <si>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</si>
  <si>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</si>
  <si>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</si>
  <si>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</si>
  <si>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</si>
  <si>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</si>
  <si>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</si>
  <si>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</si>
  <si>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</si>
  <si>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</si>
  <si>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</si>
  <si>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</si>
  <si>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</si>
  <si>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</si>
  <si>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</si>
  <si>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</si>
  <si>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</si>
  <si>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</si>
  <si>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</si>
  <si>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</si>
  <si>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</si>
  <si>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</si>
  <si>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</si>
  <si>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</si>
  <si>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</si>
  <si>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</si>
  <si>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</si>
  <si>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</si>
  <si>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</si>
  <si>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</si>
  <si>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</si>
  <si>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</si>
  <si>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</si>
  <si>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</si>
  <si>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</si>
  <si>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</si>
  <si>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</si>
  <si>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</si>
  <si>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</si>
  <si>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</si>
  <si>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</si>
  <si>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</si>
  <si>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</si>
  <si>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</si>
  <si>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</si>
  <si>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</si>
  <si>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</si>
  <si>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</si>
  <si>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</si>
  <si>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</si>
  <si>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</si>
  <si>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</si>
  <si>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</si>
  <si>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</si>
  <si>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</si>
  <si>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</si>
  <si>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</si>
  <si>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</si>
  <si>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</si>
  <si>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</si>
  <si>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</si>
  <si>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</si>
  <si>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</si>
  <si>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</si>
  <si>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</si>
  <si>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</si>
  <si>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</si>
  <si>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</si>
  <si>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</si>
  <si>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</si>
  <si>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</si>
  <si>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</si>
  <si>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</si>
  <si>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</si>
  <si>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</si>
  <si>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</si>
  <si>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</si>
  <si>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</si>
  <si>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</si>
  <si>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</si>
  <si>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</si>
  <si>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</si>
  <si>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</si>
  <si>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</si>
  <si>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</si>
  <si>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</si>
  <si>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</si>
  <si>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</si>
  <si>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</si>
  <si>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</si>
  <si>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</si>
  <si>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</si>
  <si>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</si>
  <si>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</si>
  <si>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</si>
  <si>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</si>
  <si>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</si>
  <si>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</si>
  <si>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</si>
  <si>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</si>
  <si>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</si>
  <si>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</si>
  <si>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</si>
  <si>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</si>
  <si>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</si>
  <si>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</si>
  <si>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</si>
  <si>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</si>
  <si>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</si>
  <si>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</si>
  <si>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</si>
  <si>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</si>
  <si>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</si>
  <si>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</si>
  <si>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</si>
  <si>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</si>
  <si>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</si>
  <si>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</si>
  <si>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</si>
  <si>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</si>
  <si>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</si>
  <si>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</si>
  <si>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</si>
  <si>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</si>
  <si>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</si>
  <si>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</si>
  <si>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</si>
  <si>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</si>
  <si>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</si>
  <si>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</si>
  <si>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</si>
  <si>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</si>
  <si>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</si>
  <si>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</si>
  <si>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</si>
  <si>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</si>
  <si>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</si>
  <si>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</si>
  <si>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</si>
  <si>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</si>
  <si>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</si>
  <si>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</si>
  <si>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</si>
  <si>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</si>
  <si>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</si>
  <si>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</si>
  <si>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</si>
  <si>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</si>
  <si>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</si>
  <si>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</si>
  <si>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</si>
  <si>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</si>
  <si>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</si>
  <si>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</si>
  <si>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</si>
  <si>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</si>
  <si>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</si>
  <si>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</si>
  <si>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</si>
  <si>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</si>
  <si>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</si>
  <si>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</si>
  <si>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</si>
  <si>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</si>
  <si>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</si>
  <si>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</si>
  <si>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</si>
  <si>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</si>
  <si>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</si>
  <si>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</si>
  <si>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</si>
  <si>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</si>
  <si>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</si>
  <si>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</si>
  <si>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</si>
  <si>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</si>
  <si>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</si>
  <si>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</si>
  <si>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</si>
  <si>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</si>
  <si>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</si>
  <si>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</si>
  <si>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</si>
  <si>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</si>
  <si>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</si>
  <si>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</si>
  <si>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</si>
  <si>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</si>
  <si>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</si>
  <si>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</si>
  <si>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</si>
  <si>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</si>
  <si>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</si>
  <si>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</si>
  <si>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</si>
  <si>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</si>
  <si>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</si>
  <si>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</si>
  <si>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</si>
  <si>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</si>
  <si>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</si>
  <si>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</si>
  <si>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</si>
  <si>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</si>
  <si>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</si>
  <si>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</si>
  <si>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</si>
  <si>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</si>
  <si>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</si>
  <si>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</si>
  <si>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</si>
  <si>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</si>
  <si>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</si>
  <si>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</si>
  <si>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</si>
  <si>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</si>
  <si>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</si>
  <si>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</si>
  <si>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</si>
  <si>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</si>
  <si>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</si>
  <si>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</si>
  <si>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</si>
  <si>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</si>
  <si>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</si>
  <si>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</si>
  <si>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</si>
  <si>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</si>
  <si>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</si>
  <si>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</si>
  <si>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</si>
  <si>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</si>
  <si>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</si>
  <si>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</si>
  <si>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</si>
  <si>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</si>
  <si>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</si>
  <si>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</si>
  <si>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</si>
  <si>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</si>
  <si>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</si>
  <si>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</si>
  <si>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</si>
  <si>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</si>
  <si>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</si>
  <si>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</si>
  <si>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</si>
  <si>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</si>
  <si>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</si>
  <si>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</si>
  <si>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</si>
  <si>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</si>
  <si>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</si>
  <si>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</si>
  <si>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</si>
  <si>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</si>
  <si>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</si>
  <si>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</si>
  <si>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</si>
  <si>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</si>
  <si>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</si>
  <si>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</si>
  <si>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</si>
  <si>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</si>
  <si>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</si>
  <si>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</si>
  <si>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</si>
  <si>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</si>
  <si>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</si>
  <si>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</si>
  <si>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</si>
  <si>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</si>
  <si>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</si>
  <si>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</si>
  <si>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</si>
  <si>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</si>
  <si>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</si>
  <si>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</si>
  <si>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</si>
  <si>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</si>
  <si>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</si>
  <si>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</si>
  <si>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</si>
  <si>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</si>
  <si>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</si>
  <si>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</si>
  <si>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</si>
  <si>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</si>
  <si>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</si>
  <si>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</si>
  <si>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</si>
  <si>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</si>
  <si>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</si>
  <si>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</si>
  <si>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</si>
  <si>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</si>
  <si>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</si>
  <si>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</si>
  <si>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</si>
  <si>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</si>
  <si>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</si>
  <si>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</si>
  <si>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</si>
  <si>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</si>
  <si>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</si>
  <si>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</si>
  <si>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</si>
  <si>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</si>
  <si>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</si>
  <si>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</si>
  <si>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</si>
  <si>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</si>
  <si>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</si>
  <si>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</si>
  <si>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</si>
  <si>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</si>
  <si>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</si>
  <si>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</si>
  <si>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</si>
  <si>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</si>
  <si>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</si>
  <si>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</si>
  <si>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</si>
  <si>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</si>
  <si>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</si>
  <si>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</si>
  <si>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</si>
  <si>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</si>
  <si>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</si>
  <si>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</si>
  <si>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</si>
  <si>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</si>
  <si>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</si>
  <si>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</si>
  <si>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</si>
  <si>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</si>
  <si>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</si>
  <si>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</si>
  <si>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</si>
  <si>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</si>
  <si>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</si>
  <si>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</si>
  <si>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</si>
  <si>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</si>
  <si>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</si>
  <si>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</si>
  <si>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</si>
  <si>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</si>
  <si>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</si>
  <si>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</si>
  <si>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</si>
  <si>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</si>
  <si>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</si>
  <si>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</si>
  <si>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</si>
  <si>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</si>
  <si>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</si>
  <si>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</si>
  <si>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</si>
  <si>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</si>
  <si>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</si>
  <si>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</si>
  <si>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</si>
  <si>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</si>
  <si>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</si>
  <si>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</si>
  <si>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</si>
  <si>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</si>
  <si>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</si>
  <si>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</si>
  <si>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</si>
  <si>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</si>
  <si>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</si>
  <si>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</si>
  <si>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</si>
  <si>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</si>
  <si>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</si>
  <si>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</si>
  <si>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</si>
  <si>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</si>
  <si>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</si>
  <si>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</si>
  <si>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</si>
  <si>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</si>
  <si>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</si>
  <si>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</si>
  <si>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</si>
  <si>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</si>
  <si>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</si>
  <si>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</si>
  <si>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</si>
  <si>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</si>
  <si>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</si>
  <si>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</si>
  <si>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</si>
  <si>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</si>
  <si>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</si>
  <si>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</si>
  <si>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</si>
  <si>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</si>
  <si>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</si>
  <si>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</si>
  <si>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</si>
  <si>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</si>
  <si>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</si>
  <si>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</si>
  <si>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</si>
  <si>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</si>
  <si>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</si>
  <si>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</si>
  <si>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</si>
  <si>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</si>
  <si>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</si>
  <si>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</si>
  <si>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</si>
  <si>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</si>
  <si>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</si>
  <si>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</si>
  <si>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</si>
  <si>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</si>
  <si>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</si>
  <si>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</si>
  <si>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</si>
  <si>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</si>
  <si>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</si>
  <si>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</si>
  <si>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</si>
  <si>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</si>
  <si>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</si>
  <si>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</si>
  <si>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</si>
  <si>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</si>
  <si>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</si>
  <si>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</si>
  <si>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</si>
  <si>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</si>
  <si>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</si>
  <si>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</si>
  <si>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</si>
  <si>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</si>
  <si>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</si>
  <si>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</si>
  <si>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</si>
  <si>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</si>
  <si>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</si>
  <si>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</si>
  <si>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</si>
  <si>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</si>
  <si>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</si>
  <si>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</si>
  <si>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</si>
  <si>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</si>
  <si>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</si>
  <si>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</si>
  <si>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</si>
  <si>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</si>
  <si>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</si>
  <si>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</si>
  <si>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</si>
  <si>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</si>
  <si>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</si>
  <si>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</si>
  <si>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</si>
  <si>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</si>
  <si>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</si>
  <si>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</si>
  <si>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</si>
  <si>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</si>
  <si>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</si>
  <si>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</si>
  <si>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</si>
  <si>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</si>
  <si>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</si>
  <si>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</si>
  <si>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</si>
  <si>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</si>
  <si>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</si>
  <si>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</si>
  <si>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</si>
  <si>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</si>
  <si>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</si>
  <si>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</si>
  <si>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</si>
  <si>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</si>
  <si>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</si>
  <si>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</si>
  <si>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</si>
  <si>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</si>
  <si>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</si>
  <si>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</si>
  <si>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</si>
  <si>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</si>
  <si>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</si>
  <si>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</si>
  <si>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</si>
  <si>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</si>
  <si>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</si>
  <si>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</si>
  <si>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</si>
  <si>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</si>
  <si>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</si>
  <si>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</si>
  <si>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</si>
  <si>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</si>
  <si>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</si>
  <si>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</si>
  <si>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</si>
  <si>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</si>
  <si>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</si>
  <si>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</si>
  <si>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</si>
  <si>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</si>
  <si>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</si>
  <si>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</si>
  <si>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</si>
  <si>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</si>
  <si>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</si>
  <si>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</si>
  <si>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</si>
  <si>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</si>
  <si>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</si>
  <si>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</si>
  <si>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</si>
  <si>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</si>
  <si>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</si>
  <si>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</si>
  <si>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</si>
  <si>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</si>
  <si>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</si>
  <si>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</si>
  <si>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</si>
  <si>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</si>
  <si>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</si>
  <si>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</si>
  <si>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</si>
  <si>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</si>
  <si>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</si>
  <si>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</si>
  <si>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</si>
  <si>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</si>
  <si>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</si>
  <si>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</si>
  <si>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</si>
  <si>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</si>
  <si>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</si>
  <si>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</si>
  <si>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</si>
  <si>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</si>
  <si>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</si>
  <si>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</si>
  <si>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</si>
  <si>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</si>
  <si>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</si>
  <si>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</si>
  <si>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</si>
  <si>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</si>
  <si>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</si>
  <si>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</si>
  <si>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</si>
  <si>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</si>
  <si>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</si>
  <si>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</si>
  <si>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</si>
  <si>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</si>
  <si>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</si>
  <si>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</si>
  <si>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</si>
  <si>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</si>
  <si>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</si>
  <si>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</si>
  <si>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</si>
  <si>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</si>
  <si>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</si>
  <si>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</si>
  <si>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</si>
  <si>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</si>
  <si>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</si>
  <si>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</si>
  <si>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</si>
  <si>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</si>
  <si>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</si>
  <si>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</si>
  <si>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</si>
  <si>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</si>
  <si>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</si>
  <si>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</si>
  <si>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</si>
  <si>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</si>
  <si>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</si>
  <si>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</si>
  <si>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</si>
  <si>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</si>
  <si>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</si>
  <si>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</si>
  <si>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</si>
  <si>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</si>
  <si>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</si>
  <si>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</si>
  <si>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</si>
  <si>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</si>
  <si>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</si>
  <si>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</si>
  <si>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</si>
  <si>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</si>
  <si>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</si>
  <si>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</si>
  <si>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</si>
  <si>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</si>
  <si>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</si>
  <si>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</si>
  <si>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</si>
  <si>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</si>
  <si>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</si>
  <si>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</si>
  <si>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</si>
  <si>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</si>
  <si>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</si>
  <si>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</si>
  <si>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</si>
  <si>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</si>
  <si>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</si>
  <si>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</si>
  <si>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</si>
  <si>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</si>
  <si>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</si>
  <si>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</si>
  <si>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</si>
  <si>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</si>
  <si>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</si>
  <si>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</si>
  <si>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</si>
  <si>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</si>
  <si>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</si>
  <si>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</si>
  <si>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</si>
  <si>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</si>
  <si>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</si>
  <si>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</si>
  <si>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</si>
  <si>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</si>
  <si>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</si>
  <si>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</si>
  <si>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</si>
  <si>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</si>
  <si>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</si>
  <si>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</si>
  <si>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</si>
  <si>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</si>
  <si>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</si>
  <si>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</si>
  <si>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</si>
  <si>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</si>
  <si>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</si>
  <si>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</si>
  <si>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</si>
  <si>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</si>
  <si>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</si>
  <si>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</si>
  <si>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</si>
  <si>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</si>
  <si>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</si>
  <si>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</si>
  <si>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</si>
  <si>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</si>
  <si>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</si>
  <si>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</si>
  <si>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</si>
  <si>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</si>
  <si>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</si>
  <si>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</si>
  <si>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</si>
  <si>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</si>
  <si>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</si>
  <si>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</si>
  <si>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</si>
  <si>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</si>
  <si>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</si>
  <si>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</si>
  <si>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</si>
  <si>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</si>
  <si>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</si>
  <si>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</si>
  <si>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</si>
  <si>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</si>
  <si>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</si>
  <si>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</si>
  <si>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</si>
  <si>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</si>
  <si>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</si>
  <si>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</si>
  <si>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</si>
  <si>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</si>
  <si>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</si>
  <si>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</si>
  <si>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</si>
  <si>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</si>
  <si>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</si>
  <si>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</si>
  <si>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</si>
  <si>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</si>
  <si>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</si>
  <si>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</si>
  <si>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</si>
  <si>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</si>
  <si>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</si>
  <si>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</si>
  <si>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</si>
  <si>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</si>
  <si>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</si>
  <si>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</si>
  <si>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</si>
  <si>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</si>
  <si>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</si>
  <si>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</si>
  <si>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</si>
  <si>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</si>
  <si>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</si>
  <si>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</si>
  <si>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</si>
  <si>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</si>
  <si>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</si>
  <si>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</si>
  <si>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</si>
  <si>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</si>
  <si>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</si>
  <si>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</si>
  <si>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</si>
  <si>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</si>
  <si>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</si>
  <si>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</si>
  <si>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</si>
  <si>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</si>
  <si>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</si>
  <si>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</si>
  <si>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</si>
  <si>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</si>
  <si>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</si>
  <si>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</si>
  <si>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</si>
  <si>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</si>
  <si>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</si>
  <si>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</si>
  <si>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</si>
  <si>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</si>
  <si>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</si>
  <si>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</si>
  <si>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</si>
  <si>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</si>
  <si>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</si>
  <si>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</si>
  <si>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</si>
  <si>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</si>
  <si>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</si>
  <si>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</si>
  <si>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</si>
  <si>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</si>
  <si>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</si>
  <si>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</si>
  <si>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</si>
  <si>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</si>
  <si>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</si>
  <si>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</si>
  <si>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</si>
  <si>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</si>
  <si>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</si>
  <si>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</si>
  <si>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</si>
  <si>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</si>
  <si>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</si>
  <si>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</si>
  <si>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</si>
  <si>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</si>
  <si>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</si>
  <si>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</si>
  <si>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</si>
  <si>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</si>
  <si>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</si>
  <si>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</si>
  <si>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</si>
  <si>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</si>
  <si>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</si>
  <si>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</si>
  <si>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</si>
  <si>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</si>
  <si>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</si>
  <si>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</si>
  <si>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</si>
  <si>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</si>
  <si>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</si>
  <si>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</si>
  <si>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</si>
  <si>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</si>
  <si>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</si>
  <si>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</si>
  <si>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</si>
  <si>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</si>
  <si>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</si>
  <si>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</si>
  <si>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</si>
  <si>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</si>
  <si>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</si>
  <si>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</si>
  <si>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</si>
  <si>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</si>
  <si>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</si>
  <si>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</si>
  <si>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</si>
  <si>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</si>
  <si>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</si>
  <si>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</si>
  <si>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</si>
  <si>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</si>
  <si>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</si>
  <si>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</si>
  <si>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</si>
  <si>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</si>
  <si>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</si>
  <si>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</si>
  <si>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</si>
  <si>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</si>
  <si>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</si>
  <si>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</si>
  <si>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</si>
  <si>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</si>
  <si>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</si>
  <si>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</si>
  <si>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</si>
  <si>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</si>
  <si>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</si>
  <si>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</si>
  <si>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</si>
  <si>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</si>
  <si>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</si>
  <si>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</si>
  <si>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</si>
  <si>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</si>
  <si>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</si>
  <si>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</si>
  <si>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</si>
  <si>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</si>
  <si>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</si>
  <si>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</si>
  <si>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</si>
  <si>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</si>
  <si>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</si>
  <si>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</si>
  <si>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</si>
  <si>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</si>
  <si>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</si>
  <si>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</si>
  <si>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</si>
  <si>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</si>
  <si>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</si>
  <si>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</si>
  <si>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</si>
  <si>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</si>
  <si>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</si>
  <si>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</si>
  <si>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</si>
  <si>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</si>
  <si>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</si>
  <si>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</si>
  <si>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</si>
  <si>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</si>
  <si>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</si>
  <si>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</si>
  <si>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</si>
  <si>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</si>
  <si>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</si>
  <si>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</si>
  <si>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</si>
  <si>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</si>
  <si>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</si>
  <si>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</si>
  <si>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</si>
  <si>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</si>
  <si>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</si>
  <si>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</si>
  <si>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</si>
  <si>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</si>
  <si>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</si>
  <si>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</si>
  <si>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</si>
  <si>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</si>
  <si>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</si>
  <si>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</si>
  <si>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</si>
  <si>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</si>
  <si>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</si>
  <si>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</si>
  <si>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</si>
  <si>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</si>
  <si>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</si>
  <si>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</si>
  <si>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</si>
  <si>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</si>
  <si>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</si>
  <si>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</si>
  <si>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</si>
  <si>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</si>
  <si>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</si>
  <si>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</si>
  <si>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</si>
  <si>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</si>
  <si>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</si>
  <si>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</si>
  <si>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</si>
  <si>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</si>
  <si>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</si>
  <si>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</si>
  <si>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</si>
  <si>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</si>
  <si>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</si>
  <si>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</si>
  <si>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</si>
  <si>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</si>
  <si>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</si>
  <si>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</si>
  <si>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</si>
  <si>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</si>
  <si>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</si>
  <si>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</si>
  <si>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</si>
  <si>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</si>
  <si>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</si>
  <si>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</si>
  <si>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</si>
  <si>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</si>
  <si>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</si>
  <si>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</si>
  <si>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</si>
  <si>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</si>
  <si>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</si>
  <si>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</si>
  <si>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</si>
  <si>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</si>
  <si>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</si>
  <si>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</si>
  <si>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</si>
  <si>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</si>
  <si>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</si>
  <si>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</si>
  <si>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</si>
  <si>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</si>
  <si>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</si>
  <si>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</si>
  <si>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</si>
  <si>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</si>
  <si>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</si>
  <si>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</si>
  <si>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</si>
  <si>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</si>
  <si>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</si>
  <si>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</si>
  <si>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</si>
  <si>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</si>
  <si>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</si>
  <si>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</si>
  <si>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</si>
  <si>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</si>
  <si>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</si>
  <si>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</si>
  <si>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</si>
  <si>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</si>
  <si>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</si>
  <si>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</si>
  <si>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</si>
  <si>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</si>
  <si>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</si>
  <si>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</si>
  <si>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</si>
  <si>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</si>
  <si>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</si>
  <si>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</si>
  <si>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</si>
  <si>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</si>
  <si>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</si>
  <si>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</si>
  <si>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</si>
  <si>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</si>
  <si>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</si>
  <si>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</si>
  <si>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</si>
  <si>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</si>
  <si>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</si>
  <si>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</si>
  <si>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</si>
  <si>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</si>
  <si>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</si>
  <si>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</si>
  <si>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</si>
  <si>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</si>
  <si>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</si>
  <si>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</si>
  <si>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</si>
  <si>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</si>
  <si>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</si>
  <si>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</si>
  <si>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</si>
  <si>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</si>
  <si>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</si>
  <si>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</si>
  <si>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</si>
  <si>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</si>
  <si>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</si>
  <si>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</si>
  <si>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</si>
  <si>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</si>
  <si>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</si>
  <si>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</si>
  <si>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</si>
  <si>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</si>
  <si>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</si>
  <si>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</si>
  <si>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</si>
  <si>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</si>
  <si>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</si>
  <si>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</si>
  <si>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</si>
  <si>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</si>
  <si>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</si>
  <si>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</si>
  <si>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</si>
  <si>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</si>
  <si>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</si>
  <si>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</si>
  <si>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</si>
  <si>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</si>
  <si>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</si>
  <si>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</si>
  <si>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</si>
  <si>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</si>
  <si>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</si>
  <si>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</si>
  <si>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</si>
  <si>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</si>
  <si>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</si>
  <si>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</si>
  <si>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</si>
  <si>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</si>
  <si>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</si>
  <si>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</si>
  <si>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</si>
  <si>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</si>
  <si>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</si>
  <si>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</si>
  <si>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</si>
  <si>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</si>
  <si>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</si>
  <si>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</si>
  <si>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</si>
  <si>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</si>
  <si>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</si>
  <si>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</si>
  <si>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</si>
  <si>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</si>
  <si>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</si>
  <si>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</si>
  <si>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</si>
  <si>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</si>
  <si>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</si>
  <si>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</si>
  <si>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</si>
  <si>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</si>
  <si>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</si>
  <si>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</si>
  <si>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</si>
  <si>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</si>
  <si>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</si>
  <si>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</si>
  <si>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</si>
  <si>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</si>
  <si>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</si>
  <si>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</si>
  <si>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</si>
  <si>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</si>
  <si>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</si>
  <si>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</si>
  <si>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</si>
  <si>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</si>
  <si>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</si>
  <si>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</si>
  <si>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</si>
  <si>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</si>
  <si>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</si>
  <si>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</si>
  <si>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</si>
  <si>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</si>
  <si>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</si>
  <si>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</si>
  <si>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</si>
  <si>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</si>
  <si>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</si>
  <si>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</si>
  <si>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</si>
  <si>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</si>
  <si>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</si>
  <si>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</si>
  <si>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</si>
  <si>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</si>
  <si>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</si>
  <si>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</si>
  <si>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</si>
  <si>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</si>
  <si>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</si>
  <si>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</si>
  <si>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</si>
  <si>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</si>
  <si>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</si>
  <si>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</si>
  <si>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</si>
  <si>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</si>
  <si>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</si>
  <si>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</si>
  <si>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</si>
  <si>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</si>
  <si>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</si>
  <si>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</si>
  <si>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</si>
  <si>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</si>
  <si>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</si>
  <si>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</si>
  <si>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</si>
  <si>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</si>
  <si>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</si>
  <si>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</si>
  <si>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</si>
  <si>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</si>
  <si>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</si>
  <si>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</si>
  <si>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</si>
  <si>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</si>
  <si>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</si>
  <si>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</si>
  <si>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</si>
  <si>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</si>
  <si>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</si>
  <si>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</si>
  <si>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</si>
  <si>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</si>
  <si>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</si>
  <si>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</si>
  <si>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</si>
  <si>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</si>
  <si>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</si>
  <si>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</si>
  <si>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</si>
  <si>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</si>
  <si>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</si>
  <si>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</si>
  <si>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</si>
  <si>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</si>
  <si>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</si>
  <si>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</si>
  <si>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</si>
  <si>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</si>
  <si>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</si>
  <si>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</si>
  <si>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</si>
  <si>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</si>
  <si>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</si>
  <si>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</si>
  <si>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</si>
  <si>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</si>
  <si>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</si>
  <si>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</si>
  <si>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</si>
  <si>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</si>
  <si>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</si>
  <si>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</si>
  <si>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</si>
  <si>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</si>
  <si>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</si>
  <si>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</si>
  <si>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</si>
  <si>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</si>
  <si>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</si>
  <si>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</si>
  <si>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</si>
  <si>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</si>
  <si>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</si>
  <si>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</si>
  <si>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</si>
  <si>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</si>
  <si>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</si>
  <si>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</si>
  <si>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</si>
  <si>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</si>
  <si>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</si>
  <si>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</si>
  <si>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</si>
  <si>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</si>
  <si>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</si>
  <si>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</si>
  <si>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</si>
  <si>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</si>
  <si>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</si>
  <si>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</si>
  <si>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</si>
  <si>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</si>
  <si>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</si>
  <si>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</si>
  <si>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</si>
  <si>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</si>
  <si>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</si>
  <si>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</si>
  <si>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</si>
  <si>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</si>
  <si>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</si>
  <si>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</si>
  <si>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</si>
  <si>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</si>
  <si>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</si>
  <si>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</si>
  <si>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</si>
  <si>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</si>
  <si>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</si>
  <si>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</si>
  <si>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</si>
  <si>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</si>
  <si>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</si>
  <si>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</si>
  <si>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</si>
  <si>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</si>
  <si>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</si>
  <si>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</si>
  <si>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</si>
  <si>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</si>
  <si>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</si>
  <si>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</si>
  <si>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</si>
  <si>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</si>
  <si>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</si>
  <si>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</si>
  <si>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</si>
  <si>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</si>
  <si>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</si>
  <si>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</si>
  <si>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</si>
  <si>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</si>
  <si>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</si>
  <si>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</si>
  <si>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</si>
  <si>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</si>
  <si>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</si>
  <si>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</si>
  <si>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</si>
  <si>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</si>
  <si>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</si>
  <si>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</si>
  <si>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</si>
  <si>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</si>
  <si>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</si>
  <si>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</si>
  <si>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</si>
  <si>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</si>
  <si>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</si>
  <si>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</si>
  <si>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</si>
  <si>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</si>
  <si>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</si>
  <si>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</si>
  <si>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</si>
  <si>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</si>
  <si>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</si>
  <si>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</si>
  <si>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</si>
  <si>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</si>
  <si>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</si>
  <si>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</si>
  <si>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</si>
  <si>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</si>
  <si>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</si>
  <si>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</si>
  <si>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</si>
  <si>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</si>
  <si>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</si>
  <si>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</si>
  <si>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</si>
  <si>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</si>
  <si>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</si>
  <si>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</si>
  <si>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</si>
  <si>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</si>
  <si>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</si>
  <si>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</si>
  <si>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</si>
  <si>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</si>
  <si>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</si>
  <si>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</si>
  <si>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</si>
  <si>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</si>
  <si>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</si>
  <si>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</si>
  <si>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</si>
  <si>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</si>
  <si>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</si>
  <si>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</si>
  <si>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</si>
  <si>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</si>
  <si>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</si>
  <si>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</si>
  <si>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</si>
  <si>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</si>
  <si>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</si>
  <si>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</si>
  <si>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</si>
  <si>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</si>
  <si>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</si>
  <si>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</si>
  <si>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</si>
  <si>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</si>
  <si>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</si>
  <si>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</si>
  <si>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</si>
  <si>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</si>
  <si>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</si>
  <si>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</si>
  <si>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</si>
  <si>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</si>
  <si>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</si>
  <si>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</si>
  <si>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</si>
  <si>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</si>
  <si>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</si>
  <si>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</si>
  <si>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</si>
  <si>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</si>
  <si>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</si>
  <si>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</si>
  <si>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</si>
  <si>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</si>
  <si>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</si>
  <si>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</si>
  <si>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</si>
  <si>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</si>
  <si>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</si>
  <si>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</si>
  <si>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</si>
  <si>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</si>
  <si>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</si>
  <si>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</si>
  <si>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</si>
  <si>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</si>
  <si>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</si>
  <si>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</si>
  <si>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</si>
  <si>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</si>
  <si>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</si>
  <si>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</si>
  <si>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</si>
  <si>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</si>
  <si>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</si>
  <si>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</si>
  <si>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</si>
  <si>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</si>
  <si>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</si>
  <si>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</si>
  <si>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</si>
  <si>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</si>
  <si>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</si>
  <si>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</si>
  <si>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</si>
  <si>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</si>
  <si>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</si>
  <si>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</si>
  <si>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</si>
  <si>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</si>
  <si>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</si>
  <si>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</si>
  <si>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</si>
  <si>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</si>
  <si>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</si>
  <si>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</si>
  <si>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</si>
  <si>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</si>
  <si>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</si>
  <si>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</si>
  <si>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</si>
  <si>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</si>
  <si>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</si>
  <si>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</si>
  <si>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</si>
  <si>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</si>
  <si>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</si>
  <si>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</si>
  <si>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</si>
  <si>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</si>
  <si>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</si>
  <si>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</si>
  <si>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</si>
  <si>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</si>
  <si>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</si>
  <si>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</si>
  <si>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</si>
  <si>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</si>
  <si>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</si>
  <si>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</si>
  <si>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</si>
  <si>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</si>
  <si>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</si>
  <si>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</si>
  <si>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</si>
  <si>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</si>
  <si>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</si>
  <si>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</si>
  <si>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</si>
  <si>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</si>
  <si>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</si>
  <si>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</si>
  <si>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</si>
  <si>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</si>
  <si>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</si>
  <si>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</si>
  <si>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</si>
  <si>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</si>
  <si>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</si>
  <si>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</si>
  <si>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</si>
  <si>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</si>
  <si>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</si>
  <si>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</si>
  <si>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</si>
  <si>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</si>
  <si>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</si>
  <si>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</si>
  <si>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</si>
  <si>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</si>
  <si>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</si>
  <si>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</si>
  <si>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</si>
  <si>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</si>
  <si>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</si>
  <si>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</si>
  <si>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</si>
  <si>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</si>
  <si>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</si>
  <si>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</si>
  <si>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</si>
  <si>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</si>
  <si>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</si>
  <si>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</si>
  <si>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</si>
  <si>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</si>
  <si>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</si>
  <si>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</si>
  <si>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</si>
  <si>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</si>
  <si>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</si>
  <si>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</si>
  <si>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</si>
  <si>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</si>
  <si>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</si>
  <si>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</si>
  <si>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</si>
  <si>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</si>
  <si>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</si>
  <si>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</si>
  <si>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</si>
  <si>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</si>
  <si>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</si>
  <si>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</si>
  <si>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</si>
  <si>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</si>
  <si>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</si>
  <si>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</si>
  <si>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</si>
  <si>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</si>
  <si>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</si>
  <si>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</si>
  <si>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</si>
  <si>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</si>
  <si>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</si>
  <si>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</si>
  <si>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</si>
  <si>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</si>
  <si>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</si>
  <si>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</si>
  <si>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</si>
  <si>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</si>
  <si>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</si>
  <si>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</si>
  <si>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</si>
  <si>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</si>
  <si>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</si>
  <si>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</si>
  <si>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</si>
  <si>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</si>
  <si>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</si>
  <si>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</si>
  <si>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</si>
  <si>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</si>
  <si>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</si>
  <si>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</si>
  <si>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</si>
  <si>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</si>
  <si>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</si>
  <si>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</si>
  <si>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</si>
  <si>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</si>
  <si>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</si>
  <si>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</si>
  <si>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</si>
  <si>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</si>
  <si>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</si>
  <si>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</si>
  <si>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</si>
  <si>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</si>
  <si>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</si>
  <si>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</si>
  <si>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</si>
  <si>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</si>
  <si>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</si>
  <si>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</si>
  <si>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</si>
  <si>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</si>
  <si>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</si>
  <si>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</si>
  <si>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</si>
  <si>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</si>
  <si>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</si>
  <si>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</si>
  <si>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</si>
  <si>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</si>
  <si>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</si>
  <si>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</si>
  <si>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</si>
  <si>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</si>
  <si>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</si>
  <si>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</si>
  <si>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</si>
  <si>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</si>
  <si>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</si>
  <si>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</si>
  <si>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</si>
  <si>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</si>
  <si>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</si>
  <si>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</si>
  <si>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</si>
  <si>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</si>
  <si>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</si>
  <si>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</si>
  <si>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</si>
  <si>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</si>
  <si>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</si>
  <si>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</si>
  <si>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</si>
  <si>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</si>
  <si>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</si>
  <si>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</si>
  <si>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</si>
  <si>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</si>
  <si>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</si>
  <si>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</si>
  <si>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</si>
  <si>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</si>
  <si>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</si>
  <si>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</si>
  <si>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</si>
  <si>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</si>
  <si>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</si>
  <si>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</si>
  <si>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</si>
  <si>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</si>
  <si>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</si>
  <si>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</si>
  <si>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</si>
  <si>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</si>
  <si>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</si>
  <si>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</si>
  <si>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</si>
  <si>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</si>
  <si>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</si>
  <si>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</si>
  <si>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</si>
  <si>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</si>
  <si>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</si>
  <si>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</si>
  <si>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</si>
  <si>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</si>
  <si>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</si>
  <si>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</si>
  <si>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</si>
  <si>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</si>
  <si>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</si>
  <si>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</si>
  <si>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</si>
  <si>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</si>
  <si>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</si>
  <si>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</si>
  <si>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</si>
  <si>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</si>
  <si>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</si>
  <si>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</si>
  <si>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</si>
  <si>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</si>
  <si>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</si>
  <si>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</si>
  <si>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</si>
  <si>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</si>
  <si>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</si>
  <si>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</si>
  <si>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</si>
  <si>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</si>
  <si>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</si>
  <si>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</si>
  <si>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</si>
  <si>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</si>
  <si>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</si>
  <si>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</si>
  <si>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</si>
  <si>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</si>
  <si>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</si>
  <si>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</si>
  <si>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</si>
  <si>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</si>
  <si>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</si>
  <si>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</si>
  <si>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</si>
  <si>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</si>
  <si>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</si>
  <si>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</si>
  <si>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</si>
  <si>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</si>
  <si>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</si>
  <si>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</si>
  <si>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</si>
  <si>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</si>
  <si>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</si>
  <si>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</si>
  <si>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</si>
  <si>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</si>
  <si>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</si>
  <si>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</si>
  <si>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</si>
  <si>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</si>
  <si>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</si>
  <si>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</si>
  <si>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</si>
  <si>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</si>
  <si>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</si>
  <si>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</si>
  <si>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</si>
  <si>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</si>
  <si>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</si>
  <si>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</si>
  <si>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</si>
  <si>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</si>
  <si>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</si>
  <si>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</si>
  <si>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</si>
  <si>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</si>
  <si>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</si>
  <si>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</si>
  <si>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</si>
  <si>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</si>
  <si>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</si>
  <si>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</si>
  <si>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</si>
  <si>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</si>
  <si>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</si>
  <si>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</si>
  <si>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</si>
  <si>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</si>
  <si>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</si>
  <si>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</si>
  <si>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</si>
  <si>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</si>
  <si>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</si>
  <si>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</si>
  <si>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</si>
  <si>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</si>
  <si>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</si>
  <si>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</si>
  <si>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</si>
  <si>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</si>
  <si>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</si>
  <si>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</si>
  <si>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</si>
  <si>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</si>
  <si>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</si>
  <si>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</si>
  <si>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</si>
  <si>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</si>
  <si>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</si>
  <si>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</si>
  <si>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</si>
  <si>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</si>
  <si>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</si>
  <si>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</si>
  <si>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</si>
  <si>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</si>
  <si>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</si>
  <si>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</si>
  <si>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</si>
  <si>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</si>
  <si>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</si>
  <si>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</si>
  <si>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</si>
  <si>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</si>
  <si>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</si>
  <si>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</si>
  <si>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</si>
  <si>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</si>
  <si>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</si>
  <si>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</si>
  <si>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</si>
  <si>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</si>
  <si>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</si>
  <si>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</si>
  <si>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</si>
  <si>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</si>
  <si>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</si>
  <si>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</si>
  <si>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</si>
  <si>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</si>
  <si>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</si>
  <si>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</si>
  <si>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</si>
  <si>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</si>
  <si>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</si>
  <si>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</si>
  <si>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</si>
  <si>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</si>
  <si>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</si>
  <si>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</si>
  <si>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</si>
  <si>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</si>
  <si>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</si>
  <si>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</si>
  <si>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</si>
  <si>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</si>
  <si>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</si>
  <si>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</si>
  <si>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</si>
  <si>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</si>
  <si>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</si>
  <si>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</si>
  <si>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</si>
  <si>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</si>
  <si>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</si>
  <si>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</si>
  <si>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</si>
  <si>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</si>
  <si>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</si>
  <si>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</si>
  <si>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</si>
  <si>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</si>
  <si>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</si>
  <si>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</si>
  <si>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</si>
  <si>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</si>
  <si>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</si>
  <si>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</si>
  <si>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</si>
  <si>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</si>
  <si>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</si>
  <si>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</si>
  <si>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</si>
  <si>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</si>
  <si>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</si>
  <si>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</si>
  <si>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</si>
  <si>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</si>
  <si>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</si>
  <si>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</si>
  <si>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</si>
  <si>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</si>
  <si>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</si>
  <si>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</si>
  <si>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</si>
  <si>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</si>
  <si>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</si>
  <si>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</si>
  <si>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</si>
  <si>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</si>
  <si>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</si>
  <si>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</si>
  <si>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</si>
  <si>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</si>
  <si>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</si>
  <si>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</si>
  <si>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</si>
  <si>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</si>
  <si>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</si>
  <si>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</si>
  <si>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</si>
  <si>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</si>
  <si>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</si>
  <si>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</si>
  <si>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</si>
  <si>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</si>
  <si>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</si>
  <si>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</si>
  <si>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</si>
  <si>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</si>
  <si>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</si>
  <si>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</si>
  <si>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</si>
  <si>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</si>
  <si>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</si>
  <si>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</si>
  <si>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</si>
  <si>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</si>
  <si>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</si>
  <si>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</si>
  <si>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</si>
  <si>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</si>
  <si>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</si>
  <si>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</si>
  <si>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</si>
  <si>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</si>
  <si>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</si>
  <si>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</si>
  <si>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</si>
  <si>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</si>
  <si>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</si>
  <si>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</si>
  <si>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</si>
  <si>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</si>
  <si>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</si>
  <si>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</si>
  <si>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</si>
  <si>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</si>
  <si>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</si>
  <si>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</si>
  <si>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</si>
  <si>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</si>
  <si>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</si>
  <si>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</si>
  <si>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</si>
  <si>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</si>
  <si>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</si>
  <si>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</si>
  <si>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</si>
  <si>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</si>
  <si>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</si>
  <si>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</si>
  <si>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</si>
  <si>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</si>
  <si>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</si>
  <si>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</si>
  <si>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</si>
  <si>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</si>
  <si>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</si>
  <si>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</si>
  <si>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</si>
  <si>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</si>
  <si>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</si>
  <si>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</si>
  <si>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</si>
  <si>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</si>
  <si>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</si>
  <si>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</si>
  <si>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</si>
  <si>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</si>
  <si>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</si>
  <si>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</si>
  <si>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</si>
  <si>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</si>
  <si>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</si>
  <si>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</si>
  <si>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</si>
  <si>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</si>
  <si>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</si>
  <si>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</si>
  <si>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</si>
  <si>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</si>
  <si>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</si>
  <si>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</si>
  <si>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</si>
  <si>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</si>
  <si>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</si>
  <si>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</si>
  <si>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</si>
  <si>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</si>
  <si>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</si>
  <si>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</si>
  <si>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</si>
  <si>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</si>
  <si>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</si>
  <si>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</si>
  <si>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</si>
  <si>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</si>
  <si>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</si>
  <si>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</si>
  <si>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</si>
  <si>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</si>
  <si>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</si>
  <si>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</si>
  <si>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</si>
  <si>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</si>
  <si>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</si>
  <si>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</si>
  <si>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</si>
  <si>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</si>
  <si>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</si>
  <si>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</si>
  <si>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</si>
  <si>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</si>
  <si>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</si>
  <si>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</si>
  <si>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</si>
  <si>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</si>
  <si>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</si>
  <si>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</si>
  <si>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</si>
  <si>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</si>
  <si>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</si>
  <si>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</si>
  <si>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</si>
  <si>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</si>
  <si>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</si>
  <si>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</si>
  <si>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</si>
  <si>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</si>
  <si>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</si>
  <si>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</si>
  <si>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</si>
  <si>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</si>
  <si>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</si>
  <si>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</si>
  <si>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</si>
  <si>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</si>
  <si>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</si>
  <si>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</si>
  <si>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</si>
  <si>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</si>
  <si>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</si>
  <si>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</si>
  <si>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</si>
  <si>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</si>
  <si>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</si>
  <si>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</si>
  <si>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</si>
  <si>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</si>
  <si>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</si>
  <si>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</si>
  <si>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</si>
  <si>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</si>
  <si>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</si>
  <si>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</si>
  <si>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</si>
  <si>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</si>
  <si>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</si>
  <si>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</si>
  <si>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</si>
  <si>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</si>
  <si>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</si>
  <si>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</si>
  <si>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</si>
  <si>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</si>
  <si>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</si>
  <si>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</si>
  <si>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</si>
  <si>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</si>
  <si>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</si>
  <si>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</si>
  <si>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</si>
  <si>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</si>
  <si>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</si>
  <si>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</si>
  <si>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</si>
  <si>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</si>
  <si>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</si>
  <si>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</si>
  <si>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</si>
  <si>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</si>
  <si>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</si>
  <si>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</si>
  <si>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</si>
  <si>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</si>
  <si>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</si>
  <si>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</si>
  <si>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</si>
  <si>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</si>
  <si>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</si>
  <si>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</si>
  <si>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</si>
  <si>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</si>
  <si>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</si>
  <si>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</si>
  <si>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</si>
  <si>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</si>
  <si>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</si>
  <si>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</si>
  <si>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</si>
  <si>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</si>
  <si>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</si>
  <si>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</si>
  <si>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</si>
  <si>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</si>
  <si>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</si>
  <si>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</si>
  <si>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</si>
  <si>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</si>
  <si>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</si>
  <si>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</si>
  <si>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</si>
  <si>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</si>
  <si>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</si>
  <si>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</si>
  <si>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</si>
  <si>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</si>
  <si>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</si>
  <si>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</si>
  <si>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</si>
  <si>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</si>
  <si>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</si>
  <si>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</si>
  <si>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</si>
  <si>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</si>
  <si>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</si>
  <si>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</si>
  <si>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</si>
  <si>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</si>
  <si>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</si>
  <si>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</si>
  <si>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</si>
  <si>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</si>
  <si>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</si>
  <si>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</si>
  <si>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</si>
  <si>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</si>
  <si>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</si>
  <si>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</si>
  <si>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</si>
  <si>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</si>
  <si>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</si>
  <si>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</si>
  <si>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</si>
  <si>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</si>
  <si>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</si>
  <si>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</si>
  <si>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</si>
  <si>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</si>
  <si>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</si>
  <si>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</si>
  <si>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</si>
  <si>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</si>
  <si>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</si>
  <si>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</si>
  <si>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</si>
  <si>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</si>
  <si>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</si>
  <si>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</si>
  <si>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</si>
  <si>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</si>
  <si>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</si>
  <si>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</si>
  <si>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</si>
  <si>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</si>
  <si>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</si>
  <si>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</si>
  <si>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</si>
  <si>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</si>
  <si>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</si>
  <si>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</si>
  <si>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</si>
  <si>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</si>
  <si>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</si>
  <si>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</si>
  <si>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</si>
  <si>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</si>
  <si>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</si>
  <si>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</si>
  <si>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</si>
  <si>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</si>
  <si>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</si>
  <si>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</si>
  <si>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</si>
  <si>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</si>
  <si>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</si>
  <si>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</si>
  <si>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</si>
  <si>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</si>
  <si>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</si>
  <si>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</si>
  <si>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</si>
  <si>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</si>
  <si>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</si>
  <si>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</si>
  <si>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</si>
  <si>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</si>
  <si>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</si>
  <si>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</si>
  <si>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</si>
  <si>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</si>
  <si>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</si>
  <si>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</si>
  <si>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</si>
  <si>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</si>
  <si>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</si>
  <si>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</si>
  <si>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</si>
  <si>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</si>
  <si>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</si>
  <si>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</si>
  <si>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</si>
  <si>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</si>
  <si>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</si>
  <si>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</si>
  <si>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</si>
  <si>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</si>
  <si>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</si>
  <si>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</si>
  <si>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</si>
  <si>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</si>
  <si>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</si>
  <si>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</si>
  <si>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</si>
  <si>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</si>
  <si>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</si>
  <si>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</si>
  <si>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</si>
  <si>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</si>
  <si>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</si>
  <si>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</si>
  <si>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</si>
  <si>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</si>
  <si>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</si>
  <si>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</si>
  <si>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</si>
  <si>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</si>
  <si>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</si>
  <si>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</si>
  <si>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</si>
  <si>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</si>
  <si>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</si>
  <si>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</si>
  <si>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</si>
  <si>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</si>
  <si>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</si>
  <si>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</si>
  <si>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</si>
  <si>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</si>
  <si>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</si>
  <si>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</si>
  <si>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</si>
  <si>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</si>
  <si>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</si>
  <si>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</si>
  <si>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</si>
  <si>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</si>
  <si>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</si>
  <si>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</si>
  <si>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</si>
  <si>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</si>
  <si>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</si>
  <si>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</si>
  <si>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</si>
  <si>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</si>
  <si>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</si>
  <si>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</si>
  <si>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</si>
  <si>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</si>
  <si>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</si>
  <si>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</si>
  <si>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</si>
  <si>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</si>
  <si>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</si>
  <si>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</si>
  <si>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</si>
  <si>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</si>
  <si>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</si>
  <si>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</si>
  <si>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</si>
  <si>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</si>
  <si>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</si>
  <si>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</si>
  <si>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</si>
  <si>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</si>
  <si>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</si>
  <si>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</si>
  <si>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</si>
  <si>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</si>
  <si>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</si>
  <si>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</si>
  <si>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</si>
  <si>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</si>
  <si>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</si>
  <si>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</si>
  <si>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</si>
  <si>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</si>
  <si>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</si>
  <si>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</si>
  <si>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</si>
  <si>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</si>
  <si>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</si>
  <si>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</si>
  <si>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</si>
  <si>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</si>
  <si>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</si>
  <si>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</si>
  <si>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</si>
  <si>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</si>
  <si>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</si>
  <si>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</si>
  <si>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</si>
  <si>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</si>
  <si>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</si>
  <si>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</si>
  <si>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</si>
  <si>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</si>
  <si>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</si>
  <si>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</si>
  <si>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</si>
  <si>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</si>
  <si>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</si>
  <si>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</si>
  <si>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</si>
  <si>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</si>
  <si>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</si>
  <si>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</si>
  <si>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</si>
  <si>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</si>
  <si>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</si>
  <si>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</si>
  <si>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</si>
  <si>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</si>
  <si>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</si>
  <si>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</si>
  <si>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</si>
  <si>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</si>
  <si>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</si>
  <si>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</si>
  <si>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</si>
  <si>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</si>
  <si>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</si>
  <si>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</si>
  <si>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</si>
  <si>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</si>
  <si>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</si>
  <si>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</si>
  <si>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</si>
  <si>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</si>
  <si>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</si>
  <si>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</si>
  <si>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</si>
  <si>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</si>
  <si>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</si>
  <si>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</si>
  <si>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</si>
  <si>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</si>
  <si>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</si>
  <si>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</si>
  <si>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</si>
  <si>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</si>
  <si>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</si>
  <si>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</si>
  <si>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</si>
  <si>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</si>
  <si>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</si>
  <si>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</si>
  <si>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</si>
  <si>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</si>
  <si>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</si>
  <si>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</si>
  <si>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</si>
  <si>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</si>
  <si>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</si>
  <si>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</si>
  <si>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</si>
  <si>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</si>
  <si>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</si>
  <si>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</si>
  <si>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</si>
  <si>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</si>
  <si>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</si>
  <si>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</si>
  <si>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</si>
  <si>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</si>
  <si>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</si>
  <si>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</si>
  <si>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</si>
  <si>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</si>
  <si>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</si>
  <si>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</si>
  <si>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</si>
  <si>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</si>
  <si>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</si>
  <si>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</si>
  <si>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</si>
  <si>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</si>
  <si>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</si>
  <si>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</si>
  <si>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</si>
  <si>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</si>
  <si>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</si>
  <si>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</si>
  <si>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</si>
  <si>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</si>
  <si>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</si>
  <si>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</si>
  <si>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</si>
  <si>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</si>
  <si>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</si>
  <si>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</si>
  <si>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</si>
  <si>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</si>
  <si>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</si>
  <si>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</si>
  <si>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</si>
  <si>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</si>
  <si>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</si>
  <si>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</si>
  <si>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</si>
  <si>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</si>
  <si>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</si>
  <si>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</si>
  <si>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</si>
  <si>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</si>
  <si>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</si>
  <si>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</si>
  <si>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</si>
  <si>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</si>
  <si>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</si>
  <si>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</si>
  <si>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</si>
  <si>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</si>
  <si>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</si>
  <si>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</si>
  <si>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</si>
  <si>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</si>
  <si>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</si>
  <si>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</si>
  <si>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</si>
  <si>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</si>
  <si>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</si>
  <si>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</si>
  <si>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</si>
  <si>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</si>
  <si>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</si>
  <si>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</si>
  <si>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</si>
  <si>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</si>
  <si>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</si>
  <si>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</si>
  <si>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</si>
  <si>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</si>
  <si>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</si>
  <si>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</si>
  <si>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</si>
  <si>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</si>
  <si>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</si>
  <si>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</si>
  <si>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</si>
  <si>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</si>
  <si>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</si>
  <si>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</si>
  <si>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</si>
  <si>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</si>
  <si>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</si>
  <si>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</si>
  <si>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</si>
  <si>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</si>
  <si>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</si>
  <si>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</si>
  <si>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</si>
  <si>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</si>
  <si>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</si>
  <si>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</si>
  <si>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</si>
  <si>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</si>
  <si>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</si>
  <si>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</si>
  <si>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</si>
  <si>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</si>
  <si>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</si>
  <si>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</si>
  <si>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</si>
  <si>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</si>
  <si>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</si>
  <si>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</si>
  <si>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</si>
  <si>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</si>
  <si>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</si>
  <si>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</si>
  <si>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</si>
  <si>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</si>
  <si>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</si>
  <si>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</si>
  <si>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</si>
  <si>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</si>
  <si>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</si>
  <si>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</si>
  <si>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</si>
  <si>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</si>
  <si>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</si>
  <si>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</si>
  <si>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</si>
  <si>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</si>
  <si>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</si>
  <si>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</si>
  <si>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</si>
  <si>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</si>
  <si>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</si>
  <si>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</si>
  <si>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</si>
  <si>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</si>
  <si>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</si>
  <si>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</si>
  <si>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</si>
  <si>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</si>
  <si>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</si>
  <si>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</si>
  <si>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</si>
  <si>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</si>
  <si>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</si>
  <si>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</si>
  <si>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</si>
  <si>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</si>
  <si>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</si>
  <si>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</si>
  <si>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</si>
  <si>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</si>
  <si>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</si>
  <si>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</si>
  <si>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</si>
  <si>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</si>
  <si>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</si>
  <si>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</si>
  <si>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</si>
  <si>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</si>
  <si>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</si>
  <si>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</si>
  <si>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</si>
  <si>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</si>
  <si>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</si>
  <si>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</si>
  <si>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</si>
  <si>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</si>
  <si>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</si>
  <si>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</si>
  <si>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</si>
  <si>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</si>
  <si>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</si>
  <si>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</si>
  <si>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</si>
  <si>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</si>
  <si>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</si>
  <si>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</si>
  <si>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</si>
  <si>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</si>
  <si>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</si>
  <si>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</si>
  <si>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</si>
  <si>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</si>
  <si>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</si>
  <si>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</si>
  <si>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</si>
  <si>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</si>
  <si>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</si>
  <si>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</si>
  <si>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</si>
  <si>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</si>
  <si>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</si>
  <si>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</si>
  <si>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</si>
  <si>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</si>
  <si>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</si>
  <si>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</si>
  <si>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</si>
  <si>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</si>
  <si>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</si>
  <si>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</si>
  <si>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</si>
  <si>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</si>
  <si>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</si>
  <si>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</si>
  <si>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</si>
  <si>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</si>
  <si>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</si>
  <si>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</si>
  <si>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</si>
  <si>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</si>
  <si>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</si>
  <si>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</si>
  <si>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</si>
  <si>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</si>
  <si>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</si>
  <si>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</si>
  <si>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</si>
  <si>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</si>
  <si>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</si>
  <si>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</si>
  <si>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</si>
  <si>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</si>
  <si>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</si>
  <si>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</si>
  <si>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</si>
  <si>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</si>
  <si>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</si>
  <si>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</si>
  <si>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</si>
  <si>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</si>
  <si>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</si>
  <si>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</si>
  <si>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</si>
  <si>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</si>
  <si>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</si>
  <si>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</si>
  <si>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</si>
  <si>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</si>
  <si>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</si>
  <si>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</si>
  <si>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</si>
  <si>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</si>
  <si>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</si>
  <si>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</si>
  <si>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</si>
  <si>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</si>
  <si>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</si>
  <si>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</si>
  <si>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</si>
  <si>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</si>
  <si>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</si>
  <si>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</si>
  <si>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</si>
  <si>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</si>
  <si>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</si>
  <si>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</si>
  <si>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</si>
  <si>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</si>
  <si>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</si>
  <si>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</si>
  <si>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</si>
  <si>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</si>
  <si>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</si>
  <si>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</si>
  <si>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</si>
  <si>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</si>
  <si>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</si>
  <si>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</si>
  <si>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</si>
  <si>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</si>
  <si>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</si>
  <si>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</si>
  <si>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</si>
  <si>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</si>
  <si>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</si>
  <si>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</si>
  <si>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</si>
  <si>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</si>
  <si>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</si>
  <si>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</si>
  <si>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</si>
  <si>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</si>
  <si>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</si>
  <si>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</si>
  <si>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</si>
  <si>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</si>
  <si>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</si>
  <si>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</si>
  <si>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</si>
  <si>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</si>
  <si>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</si>
  <si>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</si>
  <si>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</si>
  <si>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</si>
  <si>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</si>
  <si>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</si>
  <si>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</si>
  <si>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</si>
  <si>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</si>
  <si>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</si>
  <si>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</si>
  <si>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</si>
  <si>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</si>
  <si>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</si>
  <si>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</si>
  <si>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</si>
  <si>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</si>
  <si>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</si>
  <si>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</si>
  <si>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</si>
  <si>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</si>
  <si>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</si>
  <si>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</si>
  <si>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</si>
  <si>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</si>
  <si>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</si>
  <si>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</si>
  <si>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</si>
  <si>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</si>
  <si>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</si>
  <si>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</si>
  <si>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</si>
  <si>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</si>
  <si>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</si>
  <si>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</si>
  <si>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</si>
  <si>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</si>
  <si>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</si>
  <si>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</si>
  <si>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</si>
  <si>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</si>
  <si>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</si>
  <si>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</si>
  <si>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</si>
  <si>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</si>
  <si>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</si>
  <si>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</si>
  <si>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</si>
  <si>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</si>
  <si>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</si>
  <si>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</si>
  <si>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</si>
  <si>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</si>
  <si>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</si>
  <si>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</si>
  <si>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</si>
  <si>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</si>
  <si>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</si>
  <si>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</si>
  <si>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</si>
  <si>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</si>
  <si>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</si>
  <si>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</si>
  <si>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</si>
  <si>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</si>
  <si>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</si>
  <si>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</si>
  <si>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</si>
  <si>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</si>
  <si>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</si>
  <si>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</si>
  <si>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</si>
  <si>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</si>
  <si>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</si>
  <si>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</si>
  <si>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</si>
  <si>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</si>
  <si>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</si>
  <si>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</si>
  <si>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</si>
  <si>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</si>
  <si>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</si>
  <si>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</si>
  <si>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</si>
  <si>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</si>
  <si>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</si>
  <si>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</si>
  <si>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</si>
  <si>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</si>
  <si>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</si>
  <si>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</si>
  <si>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</si>
  <si>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</si>
  <si>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</si>
  <si>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</si>
  <si>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</si>
  <si>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</si>
  <si>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</si>
  <si>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</si>
  <si>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</si>
  <si>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</si>
  <si>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</si>
  <si>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</si>
  <si>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</si>
  <si>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</si>
  <si>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</si>
  <si>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</si>
  <si>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</si>
  <si>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</si>
  <si>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</si>
  <si>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</si>
  <si>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</si>
  <si>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</si>
  <si>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</si>
  <si>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</si>
  <si>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</si>
  <si>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</si>
  <si>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</si>
  <si>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</si>
  <si>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</si>
  <si>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</si>
  <si>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</si>
  <si>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</si>
  <si>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</si>
  <si>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</si>
  <si>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</si>
  <si>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</si>
  <si>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</si>
  <si>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</si>
  <si>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</si>
  <si>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</si>
  <si>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</si>
  <si>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</si>
  <si>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</si>
  <si>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</si>
  <si>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</si>
  <si>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</si>
  <si>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</si>
  <si>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</si>
  <si>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</si>
  <si>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</si>
  <si>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</si>
  <si>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</si>
  <si>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</si>
  <si>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</si>
  <si>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</si>
  <si>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</si>
  <si>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</si>
  <si>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</si>
  <si>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</si>
  <si>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</si>
  <si>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</si>
  <si>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</si>
  <si>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</si>
  <si>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</si>
  <si>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</si>
  <si>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</si>
  <si>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</si>
  <si>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</si>
  <si>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</si>
  <si>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</si>
  <si>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</si>
  <si>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</si>
  <si>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</si>
  <si>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</si>
  <si>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</si>
  <si>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</si>
  <si>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</si>
  <si>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</si>
  <si>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</si>
  <si>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</si>
  <si>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</si>
  <si>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</si>
  <si>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</si>
  <si>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</si>
  <si>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</si>
  <si>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</si>
  <si>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</si>
  <si>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</si>
  <si>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</si>
  <si>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</si>
  <si>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</si>
  <si>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</si>
  <si>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</si>
  <si>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</si>
  <si>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</si>
  <si>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</si>
  <si>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</si>
  <si>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</si>
  <si>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</si>
  <si>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</si>
  <si>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</si>
  <si>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</si>
  <si>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</si>
  <si>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</si>
  <si>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</si>
  <si>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</si>
  <si>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</si>
  <si>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</si>
  <si>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</si>
  <si>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</si>
  <si>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</si>
  <si>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</si>
  <si>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</si>
  <si>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</si>
  <si>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</si>
  <si>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</si>
  <si>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</si>
  <si>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</si>
  <si>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</si>
  <si>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</si>
  <si>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</si>
  <si>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</si>
  <si>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</si>
  <si>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</si>
  <si>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</si>
  <si>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</si>
  <si>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</si>
  <si>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</si>
  <si>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</si>
  <si>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</si>
  <si>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</si>
  <si>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</si>
  <si>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</si>
  <si>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</si>
  <si>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</si>
  <si>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</si>
  <si>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</si>
  <si>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</si>
  <si>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</si>
  <si>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</si>
  <si>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</si>
  <si>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</si>
  <si>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</si>
  <si>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</si>
  <si>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</si>
  <si>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</si>
  <si>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</si>
  <si>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</si>
  <si>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</si>
  <si>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</si>
  <si>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</si>
  <si>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</si>
  <si>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</si>
  <si>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</si>
  <si>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</si>
  <si>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</si>
  <si>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</si>
  <si>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</si>
  <si>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</si>
  <si>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</si>
  <si>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</si>
  <si>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</si>
  <si>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</si>
  <si>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</si>
  <si>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</si>
  <si>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</si>
  <si>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</si>
  <si>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</si>
  <si>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</si>
  <si>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</si>
  <si>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</si>
  <si>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</si>
  <si>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</si>
  <si>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</si>
  <si>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</si>
  <si>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</si>
  <si>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</si>
  <si>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</si>
  <si>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</si>
  <si>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</si>
  <si>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</si>
  <si>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</si>
  <si>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</si>
  <si>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</si>
  <si>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</si>
  <si>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</si>
  <si>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</si>
  <si>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</si>
  <si>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</si>
  <si>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</si>
  <si>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</si>
  <si>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</si>
  <si>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</si>
  <si>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</si>
  <si>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</si>
  <si>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</si>
  <si>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</si>
  <si>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</si>
  <si>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</si>
  <si>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</si>
  <si>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</si>
  <si>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</si>
  <si>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</si>
  <si>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</si>
  <si>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</si>
  <si>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</si>
  <si>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</si>
  <si>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</si>
  <si>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</si>
  <si>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</si>
  <si>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</si>
  <si>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</si>
  <si>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</si>
  <si>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</si>
  <si>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</si>
  <si>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</si>
  <si>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</si>
  <si>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</si>
  <si>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</si>
  <si>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</si>
  <si>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</si>
  <si>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</si>
  <si>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</si>
  <si>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</si>
  <si>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</si>
  <si>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</si>
  <si>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</si>
  <si>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</si>
  <si>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</si>
  <si>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</si>
  <si>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</si>
  <si>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</si>
  <si>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</si>
  <si>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</si>
  <si>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</si>
  <si>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</si>
  <si>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</si>
  <si>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</si>
  <si>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</si>
  <si>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</si>
  <si>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</si>
  <si>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</si>
  <si>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</si>
  <si>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</si>
  <si>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</si>
  <si>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</si>
  <si>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</si>
  <si>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</si>
  <si>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</si>
  <si>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</si>
  <si>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</si>
  <si>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</si>
  <si>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</si>
  <si>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</si>
  <si>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</si>
  <si>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</si>
  <si>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</si>
  <si>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</si>
  <si>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</si>
  <si>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</si>
  <si>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</si>
  <si>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</si>
  <si>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</si>
  <si>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</si>
  <si>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</si>
  <si>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</si>
  <si>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</si>
  <si>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</si>
  <si>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</si>
  <si>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</si>
  <si>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</si>
  <si>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</si>
  <si>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</si>
  <si>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</si>
  <si>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</si>
  <si>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</si>
  <si>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</si>
  <si>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</si>
  <si>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</si>
  <si>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</si>
  <si>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</si>
  <si>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</si>
  <si>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</si>
  <si>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</si>
  <si>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</si>
  <si>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</si>
  <si>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</si>
  <si>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</si>
  <si>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</si>
  <si>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</si>
  <si>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</si>
  <si>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</si>
  <si>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</si>
  <si>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</si>
  <si>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</si>
  <si>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</si>
  <si>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</si>
  <si>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</si>
  <si>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</si>
  <si>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</si>
  <si>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</si>
  <si>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</si>
  <si>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</si>
  <si>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</si>
  <si>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</si>
  <si>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</si>
  <si>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</si>
  <si>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</si>
  <si>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</si>
  <si>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</si>
  <si>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</si>
  <si>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</si>
  <si>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</si>
  <si>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</si>
  <si>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</si>
  <si>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</si>
  <si>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</si>
  <si>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</si>
  <si>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</si>
  <si>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</si>
  <si>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</si>
  <si>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</si>
  <si>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</si>
  <si>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</si>
  <si>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</si>
  <si>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</si>
  <si>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</si>
  <si>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</si>
  <si>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</si>
  <si>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</si>
  <si>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</si>
  <si>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</si>
  <si>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</si>
  <si>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</si>
  <si>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</si>
  <si>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</si>
  <si>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</si>
  <si>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</si>
  <si>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</si>
  <si>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</si>
  <si>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</si>
  <si>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</si>
  <si>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</si>
  <si>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</si>
  <si>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</si>
  <si>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</si>
  <si>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</si>
  <si>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</si>
  <si>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</si>
  <si>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</si>
  <si>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</si>
  <si>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</si>
  <si>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</si>
  <si>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</si>
  <si>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</si>
  <si>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</si>
  <si>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</si>
  <si>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</si>
  <si>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</si>
  <si>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</si>
  <si>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</si>
  <si>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</si>
  <si>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</si>
  <si>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</si>
  <si>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</si>
  <si>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</si>
  <si>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</si>
  <si>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</si>
  <si>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</si>
  <si>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</si>
  <si>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</si>
  <si>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</si>
  <si>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</si>
  <si>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</si>
  <si>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</si>
  <si>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</si>
  <si>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</si>
  <si>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</si>
  <si>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</si>
  <si>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</si>
  <si>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</si>
  <si>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</si>
  <si>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</si>
  <si>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</si>
  <si>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</si>
  <si>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</si>
  <si>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</si>
  <si>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</si>
  <si>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</si>
  <si>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</si>
  <si>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</si>
  <si>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</si>
  <si>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</si>
  <si>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</si>
  <si>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</si>
  <si>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</si>
  <si>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</si>
  <si>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</si>
  <si>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</si>
  <si>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</si>
  <si>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</si>
  <si>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</si>
  <si>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</si>
  <si>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</si>
  <si>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</si>
  <si>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</si>
  <si>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</si>
  <si>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</si>
  <si>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</si>
  <si>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</si>
  <si>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</si>
  <si>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</si>
  <si>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</si>
  <si>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</si>
  <si>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</si>
  <si>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</si>
  <si>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</si>
  <si>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</si>
  <si>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</si>
  <si>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</si>
  <si>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</si>
  <si>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</si>
  <si>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</si>
  <si>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</si>
  <si>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</si>
  <si>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</si>
  <si>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</si>
  <si>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</si>
  <si>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</si>
  <si>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</si>
  <si>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</si>
  <si>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</si>
  <si>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</si>
  <si>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</si>
  <si>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</si>
  <si>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</si>
  <si>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</si>
  <si>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</si>
  <si>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</si>
  <si>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</si>
  <si>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</si>
  <si>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</si>
  <si>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</si>
  <si>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</si>
  <si>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</si>
  <si>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</si>
  <si>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</si>
  <si>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</si>
  <si>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</si>
  <si>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</si>
  <si>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</si>
  <si>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</si>
  <si>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</si>
  <si>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</si>
  <si>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</si>
  <si>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</si>
  <si>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</si>
  <si>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</si>
  <si>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</si>
  <si>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</si>
  <si>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</si>
  <si>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</si>
  <si>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</si>
  <si>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</si>
  <si>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</si>
  <si>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</si>
  <si>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</si>
  <si>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</si>
  <si>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</si>
  <si>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</si>
  <si>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</si>
  <si>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</si>
  <si>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</si>
  <si>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</si>
  <si>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</si>
  <si>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</si>
  <si>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</si>
  <si>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</si>
  <si>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</si>
  <si>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</si>
  <si>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</si>
  <si>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</si>
  <si>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</si>
  <si>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</si>
  <si>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</si>
  <si>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</si>
  <si>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</si>
  <si>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</si>
  <si>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</si>
  <si>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</si>
  <si>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</si>
  <si>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</si>
  <si>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</si>
  <si>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</si>
  <si>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</si>
  <si>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</si>
  <si>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</si>
  <si>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</si>
  <si>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</si>
  <si>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</si>
  <si>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</si>
  <si>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</si>
  <si>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</si>
  <si>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</si>
  <si>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</si>
  <si>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</si>
  <si>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</si>
  <si>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</si>
  <si>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</si>
  <si>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</si>
  <si>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</si>
  <si>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</si>
  <si>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</si>
  <si>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</si>
  <si>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</si>
  <si>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</si>
  <si>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</si>
  <si>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</si>
  <si>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</si>
  <si>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</si>
  <si>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</si>
  <si>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</si>
  <si>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</si>
  <si>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</si>
  <si>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</si>
  <si>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</si>
  <si>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</si>
  <si>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</si>
  <si>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</si>
  <si>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</si>
  <si>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</si>
  <si>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</si>
  <si>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</si>
  <si>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</si>
  <si>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</si>
  <si>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</si>
  <si>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</si>
  <si>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</si>
  <si>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</si>
  <si>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</si>
  <si>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</si>
  <si>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</si>
  <si>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</si>
  <si>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</si>
  <si>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</si>
  <si>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</si>
  <si>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</si>
  <si>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</si>
  <si>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</si>
  <si>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</si>
  <si>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</si>
  <si>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</si>
  <si>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</si>
  <si>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</si>
  <si>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</si>
  <si>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</si>
  <si>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</si>
  <si>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</si>
  <si>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</si>
  <si>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</si>
  <si>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</si>
  <si>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</si>
  <si>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</si>
  <si>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</si>
  <si>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</si>
  <si>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</si>
  <si>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</si>
  <si>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</si>
  <si>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</si>
  <si>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</si>
  <si>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</si>
  <si>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</si>
  <si>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</si>
  <si>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</si>
  <si>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</si>
  <si>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</si>
  <si>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</si>
  <si>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</si>
  <si>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</si>
  <si>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</si>
  <si>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</si>
  <si>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</si>
  <si>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</si>
  <si>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</si>
  <si>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</si>
  <si>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</si>
  <si>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</si>
  <si>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</si>
  <si>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</si>
  <si>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</si>
  <si>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</si>
  <si>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</si>
  <si>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</si>
  <si>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</si>
  <si>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</si>
  <si>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</si>
  <si>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</si>
  <si>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</si>
  <si>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</si>
  <si>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</si>
  <si>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</si>
  <si>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</si>
  <si>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</si>
  <si>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</si>
  <si>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</si>
  <si>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</si>
  <si>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</si>
  <si>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</si>
  <si>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</si>
  <si>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</si>
  <si>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</si>
  <si>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</si>
  <si>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</si>
  <si>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</si>
  <si>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</si>
  <si>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</si>
  <si>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</si>
  <si>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</si>
  <si>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</si>
  <si>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</si>
  <si>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</si>
  <si>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</si>
  <si>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</si>
  <si>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</si>
  <si>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</si>
  <si>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</si>
  <si>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</si>
  <si>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</si>
  <si>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</si>
  <si>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</si>
  <si>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</si>
  <si>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</si>
  <si>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</si>
  <si>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</si>
  <si>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</si>
  <si>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</si>
  <si>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</si>
  <si>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</si>
  <si>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</si>
  <si>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</si>
  <si>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</si>
  <si>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</si>
  <si>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</si>
  <si>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</si>
  <si>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</si>
  <si>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</si>
  <si>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</si>
  <si>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</si>
  <si>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</si>
  <si>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</si>
  <si>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</si>
  <si>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</si>
  <si>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</si>
  <si>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</si>
  <si>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</si>
  <si>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</si>
  <si>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</si>
  <si>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</si>
  <si>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</si>
  <si>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</si>
  <si>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</si>
  <si>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</si>
  <si>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</si>
  <si>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</si>
  <si>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</si>
  <si>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</si>
  <si>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</si>
  <si>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</si>
  <si>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</si>
  <si>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</si>
  <si>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</si>
  <si>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</si>
  <si>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</si>
  <si>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</si>
  <si>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</si>
  <si>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</si>
  <si>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</si>
  <si>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</si>
  <si>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</si>
  <si>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</si>
  <si>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</si>
  <si>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</si>
  <si>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</si>
  <si>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</si>
  <si>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</si>
  <si>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</si>
  <si>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</si>
  <si>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</si>
  <si>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</si>
  <si>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</si>
  <si>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</si>
  <si>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</si>
  <si>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</si>
  <si>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</si>
  <si>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</si>
  <si>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</si>
  <si>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</si>
  <si>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</si>
  <si>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</si>
  <si>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</si>
  <si>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</si>
  <si>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</si>
  <si>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</si>
  <si>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</si>
  <si>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</si>
  <si>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</si>
  <si>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</si>
  <si>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</si>
  <si>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</si>
  <si>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</si>
  <si>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</si>
  <si>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</si>
  <si>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</si>
  <si>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</si>
  <si>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</si>
  <si>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</si>
  <si>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</si>
  <si>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</si>
  <si>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</si>
  <si>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</si>
  <si>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</si>
  <si>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</si>
  <si>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</si>
  <si>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</si>
  <si>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</si>
  <si>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</si>
  <si>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</si>
  <si>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</si>
  <si>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</si>
  <si>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</si>
  <si>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</si>
  <si>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</si>
  <si>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</si>
  <si>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</si>
  <si>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</si>
  <si>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</si>
  <si>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</si>
  <si>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</si>
  <si>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</si>
  <si>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</si>
  <si>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</si>
  <si>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</si>
  <si>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</si>
  <si>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</si>
  <si>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</si>
  <si>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</si>
  <si>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</si>
  <si>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</si>
  <si>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</si>
  <si>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</si>
  <si>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</si>
  <si>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</si>
  <si>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</si>
  <si>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</si>
  <si>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</si>
  <si>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</si>
  <si>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</si>
  <si>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</si>
  <si>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</si>
  <si>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</si>
  <si>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</si>
  <si>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</si>
  <si>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</si>
  <si>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</si>
  <si>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</si>
  <si>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</si>
  <si>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</si>
  <si>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</si>
  <si>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</si>
  <si>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</si>
  <si>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</si>
  <si>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</si>
  <si>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</si>
  <si>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</si>
  <si>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</si>
  <si>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</si>
  <si>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</si>
  <si>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</si>
  <si>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</si>
  <si>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</si>
  <si>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</si>
  <si>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</si>
  <si>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</si>
  <si>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</si>
  <si>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</si>
  <si>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</si>
  <si>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</si>
  <si>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</si>
  <si>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</si>
  <si>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</si>
  <si>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</si>
  <si>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</si>
  <si>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</si>
  <si>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</si>
  <si>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</si>
  <si>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</si>
  <si>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</si>
  <si>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</si>
  <si>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</si>
  <si>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</si>
  <si>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</si>
  <si>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</si>
  <si>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</si>
  <si>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</si>
  <si>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</si>
  <si>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</si>
  <si>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</si>
  <si>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</si>
  <si>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</si>
  <si>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</si>
  <si>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</si>
  <si>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</si>
  <si>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</si>
  <si>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</si>
  <si>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</si>
  <si>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</si>
  <si>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</si>
  <si>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</si>
  <si>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</si>
  <si>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</si>
  <si>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</si>
  <si>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</si>
  <si>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</si>
  <si>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</si>
  <si>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</si>
  <si>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</si>
  <si>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</si>
  <si>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</si>
  <si>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</si>
  <si>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</si>
  <si>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</si>
  <si>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</si>
  <si>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</si>
  <si>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</si>
  <si>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</si>
  <si>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</si>
  <si>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</si>
  <si>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</si>
  <si>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</si>
  <si>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</si>
  <si>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</si>
  <si>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</si>
  <si>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</si>
  <si>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</si>
  <si>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</si>
  <si>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</si>
  <si>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</si>
  <si>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</si>
  <si>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</si>
  <si>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</si>
  <si>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</si>
  <si>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</si>
  <si>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</si>
  <si>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</si>
  <si>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</si>
  <si>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</si>
  <si>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</si>
  <si>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</si>
  <si>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</si>
  <si>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</si>
  <si>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</si>
  <si>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</si>
  <si>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</si>
  <si>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</si>
  <si>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</si>
  <si>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</si>
  <si>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</si>
  <si>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</si>
  <si>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</si>
  <si>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</si>
  <si>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</si>
  <si>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</si>
  <si>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</si>
  <si>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</si>
  <si>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</si>
  <si>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</si>
  <si>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</si>
  <si>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</si>
  <si>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</si>
  <si>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</si>
  <si>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</si>
  <si>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</si>
  <si>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</si>
  <si>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</si>
  <si>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</si>
  <si>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</si>
  <si>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</si>
  <si>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</si>
  <si>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</si>
  <si>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</si>
  <si>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</si>
  <si>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</si>
  <si>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</si>
  <si>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</si>
  <si>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</si>
  <si>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</si>
  <si>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</si>
  <si>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</si>
  <si>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</si>
  <si>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</si>
  <si>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</si>
  <si>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</si>
  <si>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</si>
  <si>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</si>
  <si>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</si>
  <si>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</si>
  <si>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</si>
  <si>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</si>
  <si>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</si>
  <si>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</si>
  <si>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</si>
  <si>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</si>
  <si>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</si>
  <si>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</si>
  <si>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</si>
  <si>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</si>
  <si>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</si>
  <si>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</si>
  <si>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</si>
  <si>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</si>
  <si>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</si>
  <si>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</si>
  <si>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</si>
  <si>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</si>
  <si>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</si>
  <si>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</si>
  <si>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</si>
  <si>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</si>
  <si>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</si>
  <si>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</si>
  <si>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</si>
  <si>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</si>
  <si>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</si>
  <si>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</si>
  <si>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</si>
  <si>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</si>
  <si>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</si>
  <si>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</si>
  <si>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</si>
  <si>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</si>
  <si>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</si>
  <si>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</si>
  <si>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</si>
  <si>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</si>
  <si>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</si>
  <si>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</si>
  <si>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</si>
  <si>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</si>
  <si>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</si>
  <si>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</si>
  <si>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</si>
  <si>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</si>
  <si>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</si>
  <si>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</si>
  <si>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</si>
  <si>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</si>
  <si>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</si>
  <si>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</si>
  <si>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</si>
  <si>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</si>
  <si>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</si>
  <si>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</si>
  <si>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</si>
  <si>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</si>
  <si>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</si>
  <si>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</si>
  <si>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</si>
  <si>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</si>
  <si>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</si>
  <si>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</si>
  <si>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</si>
  <si>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</si>
  <si>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</si>
  <si>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</si>
  <si>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</si>
  <si>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</si>
  <si>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</si>
  <si>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</si>
  <si>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</si>
  <si>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</si>
  <si>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</si>
  <si>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</si>
  <si>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</si>
  <si>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</si>
  <si>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</si>
  <si>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</si>
  <si>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</si>
  <si>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</si>
  <si>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</si>
  <si>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</si>
  <si>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</si>
  <si>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</si>
  <si>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</si>
  <si>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</si>
  <si>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</si>
  <si>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</si>
  <si>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</si>
  <si>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</si>
  <si>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</si>
  <si>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</si>
  <si>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</si>
  <si>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</si>
  <si>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</si>
  <si>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</si>
  <si>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</si>
  <si>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</si>
  <si>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</si>
  <si>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</si>
  <si>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</si>
  <si>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</si>
  <si>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</si>
  <si>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</si>
  <si>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</si>
  <si>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</si>
  <si>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</si>
  <si>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</si>
  <si>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</si>
  <si>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</si>
  <si>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</si>
  <si>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</si>
  <si>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</si>
  <si>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</si>
  <si>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</si>
  <si>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</si>
  <si>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</si>
  <si>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</si>
  <si>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</si>
  <si>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</si>
  <si>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</si>
  <si>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</si>
  <si>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</si>
  <si>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</si>
  <si>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</si>
  <si>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</si>
  <si>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</si>
  <si>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</si>
  <si>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</si>
  <si>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</si>
  <si>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</si>
  <si>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</si>
  <si>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</si>
  <si>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</si>
  <si>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</si>
  <si>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</si>
  <si>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</si>
  <si>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</si>
  <si>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</si>
  <si>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</si>
  <si>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</si>
  <si>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</si>
  <si>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</si>
  <si>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</si>
  <si>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</si>
  <si>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</si>
  <si>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</si>
  <si>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</si>
  <si>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</si>
  <si>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</si>
  <si>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</si>
  <si>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</si>
  <si>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</si>
  <si>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</si>
  <si>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</si>
  <si>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</si>
  <si>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</si>
  <si>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</si>
  <si>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</si>
  <si>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</si>
  <si>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</si>
  <si>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</si>
  <si>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</si>
  <si>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</si>
  <si>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</si>
  <si>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</si>
  <si>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</si>
  <si>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</si>
  <si>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</si>
  <si>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</si>
  <si>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</si>
  <si>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</si>
  <si>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</si>
  <si>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</si>
  <si>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</si>
  <si>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</si>
  <si>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</si>
  <si>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</si>
  <si>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</si>
  <si>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</si>
  <si>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</si>
  <si>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</si>
  <si>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</si>
  <si>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</si>
  <si>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</si>
  <si>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</si>
  <si>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</si>
  <si>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</si>
  <si>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</si>
  <si>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</si>
  <si>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</si>
  <si>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</si>
  <si>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</si>
  <si>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</si>
  <si>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</si>
  <si>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</si>
  <si>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</si>
  <si>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</si>
  <si>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</si>
  <si>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</si>
  <si>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</si>
  <si>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</si>
  <si>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</si>
  <si>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</si>
  <si>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</si>
  <si>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</si>
  <si>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</si>
  <si>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</si>
  <si>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</si>
  <si>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</si>
  <si>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</si>
  <si>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</si>
  <si>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</si>
  <si>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</si>
  <si>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</si>
  <si>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</si>
  <si>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</si>
  <si>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</si>
  <si>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</si>
  <si>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</si>
  <si>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</si>
  <si>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</si>
  <si>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</si>
  <si>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</si>
  <si>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</si>
  <si>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</si>
  <si>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</si>
  <si>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</si>
  <si>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</si>
  <si>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</si>
  <si>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</si>
  <si>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</si>
  <si>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</si>
  <si>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</si>
  <si>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</si>
  <si>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</si>
  <si>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</si>
  <si>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</si>
  <si>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</si>
  <si>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</si>
  <si>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</si>
  <si>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</si>
  <si>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</si>
  <si>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</si>
  <si>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</si>
  <si>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</si>
  <si>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</si>
  <si>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</si>
  <si>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</si>
  <si>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</si>
  <si>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</si>
  <si>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</si>
  <si>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</si>
  <si>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</si>
  <si>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</si>
  <si>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</si>
  <si>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</si>
  <si>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</si>
  <si>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</si>
  <si>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</si>
  <si>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</si>
  <si>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</si>
  <si>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</si>
  <si>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</si>
  <si>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</si>
  <si>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</si>
  <si>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</si>
  <si>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</si>
  <si>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</si>
  <si>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</si>
  <si>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</si>
  <si>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</si>
  <si>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</si>
  <si>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</si>
  <si>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</si>
  <si>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</si>
  <si>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</si>
  <si>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</si>
  <si>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</si>
  <si>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</si>
  <si>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</si>
  <si>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</si>
  <si>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</si>
  <si>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</si>
  <si>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</si>
  <si>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</si>
  <si>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</si>
  <si>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</si>
  <si>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</si>
  <si>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</si>
  <si>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</si>
  <si>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</si>
  <si>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</si>
  <si>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</si>
  <si>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</si>
  <si>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</si>
  <si>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</si>
  <si>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</si>
  <si>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</si>
  <si>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</si>
  <si>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</si>
  <si>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</si>
  <si>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</si>
  <si>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</si>
  <si>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</si>
  <si>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</si>
  <si>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</si>
  <si>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</si>
  <si>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</si>
  <si>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</si>
  <si>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</si>
  <si>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</si>
  <si>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</si>
  <si>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</si>
  <si>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</si>
  <si>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</si>
  <si>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</si>
  <si>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</si>
  <si>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</si>
  <si>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</si>
  <si>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</si>
  <si>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</si>
  <si>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</si>
  <si>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</si>
  <si>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</si>
  <si>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</si>
  <si>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</si>
  <si>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</si>
  <si>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</si>
  <si>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</si>
  <si>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</si>
  <si>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</si>
  <si>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</si>
  <si>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</si>
  <si>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</si>
  <si>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</si>
  <si>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</si>
  <si>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</si>
  <si>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</si>
  <si>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</si>
  <si>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</si>
  <si>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</si>
  <si>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</si>
  <si>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</si>
  <si>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</si>
  <si>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</si>
  <si>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</si>
  <si>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</si>
  <si>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</si>
  <si>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</si>
  <si>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</si>
  <si>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</si>
  <si>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</si>
  <si>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</si>
  <si>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</si>
  <si>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</si>
  <si>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</si>
  <si>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</si>
  <si>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</si>
  <si>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</si>
  <si>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</si>
  <si>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</si>
  <si>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</si>
  <si>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</si>
  <si>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</si>
  <si>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</si>
  <si>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</si>
  <si>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</si>
  <si>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</si>
  <si>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</si>
  <si>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</si>
  <si>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</si>
  <si>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</si>
  <si>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</si>
  <si>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</si>
  <si>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</si>
  <si>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</si>
  <si>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</si>
  <si>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</si>
  <si>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</si>
  <si>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</si>
  <si>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</si>
  <si>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</si>
  <si>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</si>
  <si>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</si>
  <si>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</si>
  <si>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</si>
  <si>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</si>
  <si>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</si>
  <si>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</si>
  <si>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</si>
  <si>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</si>
  <si>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</si>
  <si>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</si>
  <si>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</si>
  <si>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</si>
  <si>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</si>
  <si>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</si>
  <si>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</si>
  <si>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</si>
  <si>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</si>
  <si>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</si>
  <si>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</si>
  <si>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</si>
  <si>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</si>
  <si>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</si>
  <si>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</si>
  <si>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</si>
  <si>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</si>
  <si>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</si>
  <si>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</si>
  <si>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</si>
  <si>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</si>
  <si>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</si>
  <si>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</si>
  <si>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</si>
  <si>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</si>
  <si>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</si>
  <si>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</si>
  <si>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</si>
  <si>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</si>
  <si>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</si>
  <si>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</si>
  <si>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</si>
  <si>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</si>
  <si>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</si>
  <si>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</si>
  <si>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</si>
  <si>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</si>
  <si>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</si>
  <si>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</si>
  <si>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</si>
  <si>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</si>
  <si>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</si>
  <si>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</si>
  <si>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</si>
  <si>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</si>
  <si>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</si>
  <si>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</si>
  <si>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</si>
  <si>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</si>
  <si>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</si>
  <si>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</si>
  <si>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</si>
  <si>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</si>
  <si>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</si>
  <si>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</si>
  <si>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</si>
  <si>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</si>
  <si>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</si>
  <si>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</si>
  <si>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</si>
  <si>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</si>
  <si>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</si>
  <si>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</si>
  <si>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</si>
  <si>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</si>
  <si>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</si>
  <si>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</si>
  <si>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</si>
  <si>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</si>
  <si>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</si>
  <si>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</si>
  <si>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</si>
  <si>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</si>
  <si>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</si>
  <si>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</si>
  <si>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</si>
  <si>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</si>
  <si>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</si>
  <si>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</si>
  <si>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</si>
  <si>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</si>
  <si>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</si>
  <si>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</si>
  <si>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</si>
  <si>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</si>
  <si>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</si>
  <si>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</si>
  <si>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</si>
  <si>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</si>
  <si>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</si>
  <si>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</si>
  <si>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</si>
  <si>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</si>
  <si>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</si>
  <si>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</si>
  <si>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</si>
  <si>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</si>
  <si>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</si>
  <si>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</si>
  <si>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</si>
  <si>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</si>
  <si>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</si>
  <si>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</si>
  <si>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</si>
  <si>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</si>
  <si>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</si>
  <si>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</si>
  <si>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</si>
  <si>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</si>
  <si>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</si>
  <si>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</si>
  <si>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</si>
  <si>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</si>
  <si>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</si>
  <si>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</si>
  <si>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</si>
  <si>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</si>
  <si>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</si>
  <si>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</si>
  <si>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</si>
  <si>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</si>
  <si>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</si>
  <si>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</si>
  <si>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</si>
  <si>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</si>
  <si>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</si>
  <si>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</si>
  <si>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</si>
  <si>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</si>
  <si>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</si>
  <si>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</si>
  <si>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</si>
  <si>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</si>
  <si>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</si>
  <si>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</si>
  <si>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</si>
  <si>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</si>
  <si>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</si>
  <si>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</si>
  <si>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</si>
  <si>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</si>
  <si>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</si>
  <si>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</si>
  <si>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</si>
  <si>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</si>
  <si>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</si>
  <si>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</si>
  <si>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</si>
  <si>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</si>
  <si>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</si>
  <si>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</si>
  <si>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</si>
  <si>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</si>
  <si>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</si>
  <si>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</si>
  <si>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</si>
  <si>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</si>
  <si>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</si>
  <si>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</si>
  <si>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</si>
  <si>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</si>
  <si>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</si>
  <si>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</si>
  <si>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</si>
  <si>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</si>
  <si>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</si>
  <si>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</si>
  <si>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</si>
  <si>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</si>
  <si>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</si>
  <si>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</si>
  <si>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</si>
  <si>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</si>
  <si>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</si>
  <si>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</si>
  <si>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</si>
  <si>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</si>
  <si>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</si>
  <si>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</si>
  <si>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</si>
  <si>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</si>
  <si>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</si>
  <si>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</si>
  <si>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</si>
  <si>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</si>
  <si>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</si>
  <si>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</si>
  <si>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</si>
  <si>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</si>
  <si>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</si>
  <si>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</si>
  <si>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</si>
  <si>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</si>
  <si>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</si>
  <si>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</si>
  <si>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</si>
  <si>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</si>
  <si>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</si>
  <si>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</si>
  <si>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</si>
  <si>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</si>
  <si>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</si>
  <si>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</si>
  <si>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</si>
  <si>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</si>
  <si>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</si>
  <si>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</si>
  <si>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</si>
  <si>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</si>
  <si>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</si>
  <si>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</si>
  <si>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</si>
  <si>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</si>
  <si>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</si>
  <si>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</si>
  <si>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</si>
  <si>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</si>
  <si>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</si>
  <si>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</si>
  <si>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</si>
  <si>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</si>
  <si>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</si>
  <si>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</si>
  <si>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</si>
  <si>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</si>
  <si>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</si>
  <si>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</si>
  <si>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</si>
  <si>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</si>
  <si>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</si>
  <si>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</si>
  <si>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</si>
  <si>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</si>
  <si>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</si>
  <si>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</si>
  <si>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</si>
  <si>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</si>
  <si>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</si>
  <si>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</si>
  <si>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</si>
  <si>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</si>
  <si>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</si>
  <si>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</si>
  <si>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</si>
  <si>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</si>
  <si>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</si>
  <si>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</si>
  <si>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</si>
  <si>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</si>
  <si>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</si>
  <si>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</si>
  <si>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</si>
  <si>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</si>
  <si>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</si>
  <si>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</si>
  <si>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</si>
  <si>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</si>
  <si>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</si>
  <si>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</si>
  <si>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</si>
  <si>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</si>
  <si>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</si>
  <si>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</si>
  <si>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</si>
  <si>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</si>
  <si>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</si>
  <si>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</si>
  <si>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</si>
  <si>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</si>
  <si>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</si>
  <si>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</si>
  <si>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</si>
  <si>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</si>
  <si>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</si>
  <si>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</si>
  <si>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</si>
  <si>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</si>
  <si>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</si>
  <si>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</si>
  <si>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</si>
  <si>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</si>
  <si>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</si>
  <si>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</si>
  <si>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</si>
  <si>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</si>
  <si>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</si>
  <si>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</si>
  <si>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</si>
  <si>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</si>
  <si>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</si>
  <si>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</si>
  <si>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</si>
  <si>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</si>
  <si>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</si>
  <si>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</si>
  <si>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</si>
  <si>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</si>
  <si>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</si>
  <si>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</si>
  <si>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</si>
  <si>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</si>
  <si>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</si>
  <si>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</si>
  <si>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</si>
  <si>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</si>
  <si>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</si>
  <si>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</si>
  <si>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</si>
  <si>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</si>
  <si>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</si>
  <si>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</si>
  <si>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</si>
  <si>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</si>
  <si>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</si>
  <si>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</si>
  <si>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</si>
  <si>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</si>
  <si>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</si>
  <si>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</si>
  <si>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</si>
  <si>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</si>
  <si>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</si>
  <si>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</si>
  <si>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</si>
  <si>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</si>
  <si>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</si>
  <si>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</si>
  <si>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</si>
  <si>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</si>
  <si>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</si>
  <si>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</si>
  <si>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</si>
  <si>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</si>
  <si>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</si>
  <si>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</si>
  <si>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</si>
  <si>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</si>
  <si>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</si>
  <si>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</si>
  <si>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</si>
  <si>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</si>
  <si>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</si>
  <si>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</si>
  <si>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</si>
  <si>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</si>
  <si>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</si>
  <si>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</si>
  <si>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</si>
  <si>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</si>
  <si>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</si>
  <si>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</si>
  <si>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</si>
  <si>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</si>
  <si>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</si>
  <si>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</si>
  <si>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</si>
  <si>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</si>
  <si>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</si>
  <si>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</si>
  <si>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</si>
  <si>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</si>
  <si>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</si>
  <si>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</si>
  <si>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</si>
  <si>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</si>
  <si>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</si>
  <si>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</si>
  <si>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</si>
  <si>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</si>
  <si>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</si>
  <si>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</si>
  <si>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</si>
  <si>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</si>
  <si>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</si>
  <si>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</si>
  <si>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</si>
  <si>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</si>
  <si>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</si>
  <si>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</si>
  <si>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</si>
  <si>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</si>
  <si>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</si>
  <si>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</si>
  <si>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</si>
  <si>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</si>
  <si>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</si>
  <si>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</si>
  <si>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</si>
  <si>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</si>
  <si>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</si>
  <si>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</si>
  <si>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</si>
  <si>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</si>
  <si>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</si>
  <si>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</si>
  <si>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</si>
  <si>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</si>
  <si>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</si>
  <si>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</si>
  <si>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</si>
  <si>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</si>
  <si>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</si>
  <si>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</si>
  <si>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</si>
  <si>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</si>
  <si>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</si>
  <si>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</si>
  <si>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</si>
  <si>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</si>
  <si>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</si>
  <si>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</si>
  <si>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</si>
  <si>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</si>
  <si>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</si>
  <si>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</si>
  <si>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</si>
  <si>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</si>
  <si>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</si>
  <si>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</si>
  <si>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</si>
  <si>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</si>
  <si>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</si>
  <si>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</si>
  <si>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</si>
  <si>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</si>
  <si>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</si>
  <si>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</si>
  <si>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</si>
  <si>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</si>
  <si>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</si>
  <si>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</si>
  <si>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</si>
  <si>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</si>
  <si>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</si>
  <si>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</si>
  <si>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</si>
  <si>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</si>
  <si>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</si>
  <si>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</si>
  <si>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</si>
  <si>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</si>
  <si>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</si>
  <si>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</si>
  <si>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</si>
  <si>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</si>
  <si>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</si>
  <si>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</si>
  <si>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</si>
  <si>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</si>
  <si>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</si>
  <si>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</si>
  <si>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</si>
  <si>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</si>
  <si>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</si>
  <si>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</si>
  <si>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</si>
  <si>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</si>
  <si>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</si>
  <si>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</si>
  <si>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</si>
  <si>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</si>
  <si>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</si>
  <si>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</si>
  <si>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</si>
  <si>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</si>
  <si>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</si>
  <si>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</si>
  <si>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</si>
  <si>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</si>
  <si>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</si>
  <si>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</si>
  <si>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</si>
  <si>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</si>
  <si>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</si>
  <si>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</si>
  <si>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</si>
  <si>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</si>
  <si>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</si>
  <si>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</si>
  <si>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</si>
  <si>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</si>
  <si>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</si>
  <si>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</si>
  <si>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</si>
  <si>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</si>
  <si>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</si>
  <si>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</si>
  <si>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</si>
  <si>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</si>
  <si>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</si>
  <si>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</si>
  <si>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</si>
  <si>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</si>
  <si>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</si>
  <si>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</si>
  <si>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</si>
  <si>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</si>
  <si>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</si>
  <si>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</si>
  <si>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</si>
  <si>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</si>
  <si>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</si>
  <si>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</si>
  <si>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</si>
  <si>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</si>
  <si>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</si>
  <si>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</si>
  <si>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</si>
  <si>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</si>
  <si>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</si>
  <si>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</si>
  <si>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</si>
  <si>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</si>
  <si>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</si>
  <si>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</si>
  <si>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</si>
  <si>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</si>
  <si>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</si>
  <si>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</si>
  <si>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</si>
  <si>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</si>
  <si>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</si>
  <si>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</si>
  <si>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</si>
  <si>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</si>
  <si>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</si>
  <si>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</si>
  <si>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</si>
  <si>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</si>
  <si>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</si>
  <si>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</si>
  <si>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</si>
  <si>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</si>
  <si>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</si>
  <si>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</si>
  <si>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</si>
  <si>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</si>
  <si>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</si>
  <si>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</si>
  <si>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</si>
  <si>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</si>
  <si>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</si>
  <si>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</si>
  <si>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</si>
  <si>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</si>
  <si>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</si>
  <si>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</si>
  <si>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</si>
  <si>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</si>
  <si>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</si>
  <si>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</si>
  <si>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</si>
  <si>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</si>
  <si>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</si>
  <si>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</si>
  <si>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</si>
  <si>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</si>
  <si>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</si>
  <si>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</si>
  <si>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</si>
  <si>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</si>
  <si>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</si>
  <si>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</si>
  <si>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</si>
  <si>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</si>
  <si>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</si>
  <si>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</si>
  <si>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</si>
  <si>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</si>
  <si>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</si>
  <si>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</si>
  <si>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</si>
  <si>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</si>
  <si>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</si>
  <si>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</si>
  <si>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</si>
  <si>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</si>
  <si>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</si>
  <si>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</si>
  <si>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</si>
  <si>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</si>
  <si>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</si>
  <si>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</si>
  <si>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</si>
  <si>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</si>
  <si>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</si>
  <si>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</si>
  <si>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</si>
  <si>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</si>
  <si>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</si>
  <si>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</si>
  <si>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</si>
  <si>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</si>
  <si>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</si>
  <si>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</si>
  <si>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</si>
  <si>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</si>
  <si>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</si>
  <si>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</si>
  <si>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</si>
  <si>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</si>
  <si>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</si>
  <si>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</si>
  <si>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</si>
  <si>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</si>
  <si>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</si>
  <si>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</si>
  <si>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</si>
  <si>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</si>
  <si>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</si>
  <si>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</si>
  <si>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</si>
  <si>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</si>
  <si>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</si>
  <si>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</si>
  <si>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</si>
  <si>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</si>
  <si>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</si>
  <si>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</si>
  <si>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</si>
  <si>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</si>
  <si>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</si>
  <si>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</si>
  <si>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</si>
  <si>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</si>
  <si>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</si>
  <si>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</si>
  <si>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</si>
  <si>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</si>
  <si>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</si>
  <si>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</si>
  <si>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</si>
  <si>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</si>
  <si>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</si>
  <si>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</si>
  <si>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</si>
  <si>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</si>
  <si>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</si>
  <si>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</si>
  <si>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</si>
  <si>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</si>
  <si>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</si>
  <si>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</si>
  <si>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</si>
  <si>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</si>
  <si>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</si>
  <si>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</si>
  <si>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</si>
  <si>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</si>
  <si>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</si>
  <si>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</si>
  <si>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</si>
  <si>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</si>
  <si>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</si>
  <si>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</si>
  <si>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</si>
  <si>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</si>
  <si>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</si>
  <si>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</si>
  <si>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</si>
  <si>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</si>
  <si>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</si>
  <si>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</si>
  <si>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</si>
  <si>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</si>
  <si>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</si>
  <si>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</si>
  <si>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</si>
  <si>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</si>
  <si>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</si>
  <si>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</si>
  <si>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</si>
  <si>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</si>
  <si>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</si>
  <si>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</si>
  <si>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</si>
  <si>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</si>
  <si>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</si>
  <si>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</si>
  <si>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</si>
  <si>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</si>
  <si>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</si>
  <si>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</si>
  <si>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</si>
  <si>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</si>
  <si>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</si>
  <si>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</si>
  <si>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</si>
  <si>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</si>
  <si>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</si>
  <si>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</si>
  <si>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</si>
  <si>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</si>
  <si>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</si>
  <si>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</si>
  <si>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</si>
  <si>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</si>
  <si>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</si>
  <si>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</si>
  <si>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</si>
  <si>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</si>
  <si>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</si>
  <si>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</si>
  <si>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</si>
  <si>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</si>
  <si>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</si>
  <si>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</si>
  <si>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</si>
  <si>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</si>
  <si>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</si>
  <si>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</si>
  <si>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</si>
  <si>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</si>
  <si>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</si>
  <si>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</si>
  <si>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</si>
  <si>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</si>
  <si>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</si>
  <si>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</si>
  <si>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</si>
  <si>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</si>
  <si>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</si>
  <si>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</si>
  <si>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</si>
  <si>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</si>
  <si>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</si>
  <si>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</si>
  <si>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</si>
  <si>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</si>
  <si>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</si>
  <si>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</si>
  <si>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</si>
  <si>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</si>
  <si>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</si>
  <si>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</si>
  <si>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</si>
  <si>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</si>
  <si>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</si>
  <si>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</si>
  <si>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</si>
  <si>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</si>
  <si>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</si>
  <si>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</si>
  <si>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</si>
  <si>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</si>
  <si>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</si>
  <si>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</si>
  <si>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</si>
  <si>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</si>
  <si>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</si>
  <si>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</si>
  <si>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</si>
  <si>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</si>
  <si>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</si>
  <si>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</si>
  <si>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</si>
  <si>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</si>
  <si>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</si>
  <si>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</si>
  <si>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</si>
  <si>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</si>
  <si>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</si>
  <si>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</si>
  <si>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</si>
  <si>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</si>
  <si>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</si>
  <si>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</si>
  <si>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</si>
  <si>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</si>
  <si>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</si>
  <si>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</si>
  <si>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</si>
  <si>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</si>
  <si>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</si>
  <si>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</si>
  <si>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</si>
  <si>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</si>
  <si>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</si>
  <si>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</si>
  <si>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</si>
  <si>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</si>
  <si>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</si>
  <si>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</si>
  <si>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</si>
  <si>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</si>
  <si>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</si>
  <si>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</si>
  <si>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</si>
  <si>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</si>
  <si>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</si>
  <si>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</si>
  <si>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</si>
  <si>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</si>
  <si>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</si>
  <si>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</si>
  <si>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</si>
  <si>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</si>
  <si>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</si>
  <si>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</si>
  <si>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</si>
  <si>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</si>
  <si>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</si>
  <si>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</si>
  <si>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</si>
  <si>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</si>
  <si>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</si>
  <si>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</si>
  <si>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</si>
  <si>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</si>
  <si>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</si>
  <si>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</si>
  <si>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</si>
  <si>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</si>
  <si>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</si>
  <si>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</si>
  <si>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</si>
  <si>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</si>
  <si>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</si>
  <si>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</si>
  <si>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</si>
  <si>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</si>
  <si>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</si>
  <si>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</si>
  <si>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</si>
  <si>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</si>
  <si>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</si>
  <si>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</si>
  <si>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</si>
  <si>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</si>
  <si>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</si>
  <si>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</si>
  <si>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</si>
  <si>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</si>
  <si>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</si>
  <si>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</si>
  <si>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</si>
  <si>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</si>
  <si>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</si>
  <si>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</si>
  <si>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</si>
  <si>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</si>
  <si>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</si>
  <si>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</si>
  <si>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</si>
  <si>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</si>
  <si>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</si>
  <si>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</si>
  <si>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</si>
  <si>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</si>
  <si>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</si>
  <si>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</si>
  <si>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</si>
  <si>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</si>
  <si>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</si>
  <si>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</si>
  <si>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</si>
  <si>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</si>
  <si>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</si>
  <si>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</si>
  <si>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</si>
  <si>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</si>
  <si>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</si>
  <si>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</si>
  <si>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</si>
  <si>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</si>
  <si>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</si>
  <si>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</si>
  <si>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</si>
  <si>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</si>
  <si>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</si>
  <si>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</si>
  <si>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</si>
  <si>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</si>
  <si>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</si>
  <si>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</si>
  <si>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</si>
  <si>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</si>
  <si>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</si>
  <si>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</si>
  <si>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</si>
  <si>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</si>
  <si>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</si>
  <si>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</si>
  <si>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</si>
  <si>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</si>
  <si>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</si>
  <si>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</si>
  <si>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</si>
  <si>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</si>
  <si>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</si>
  <si>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</si>
  <si>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</si>
  <si>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</si>
  <si>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</si>
  <si>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</si>
  <si>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</si>
  <si>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</si>
  <si>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</si>
  <si>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</si>
  <si>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</si>
  <si>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</si>
  <si>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</si>
  <si>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</si>
  <si>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</si>
  <si>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</si>
  <si>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</si>
  <si>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</si>
  <si>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</si>
  <si>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</si>
  <si>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</si>
  <si>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</si>
  <si>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</si>
  <si>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</si>
  <si>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</si>
  <si>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</si>
  <si>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</si>
  <si>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</si>
  <si>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</si>
  <si>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</si>
  <si>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</si>
  <si>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</si>
  <si>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</si>
  <si>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</si>
  <si>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</si>
  <si>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</si>
  <si>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</si>
  <si>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</si>
  <si>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</si>
  <si>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</si>
  <si>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</si>
  <si>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</si>
  <si>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</si>
  <si>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</si>
  <si>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</si>
  <si>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</si>
  <si>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</si>
  <si>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</si>
  <si>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</si>
  <si>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</si>
  <si>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</si>
  <si>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</si>
  <si>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</si>
  <si>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</si>
  <si>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</si>
  <si>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</si>
  <si>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</si>
  <si>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</si>
  <si>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</si>
  <si>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</si>
  <si>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</si>
  <si>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</si>
  <si>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</si>
  <si>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</si>
  <si>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</si>
  <si>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</si>
  <si>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</si>
  <si>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</si>
  <si>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</si>
  <si>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</si>
  <si>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</si>
  <si>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</si>
  <si>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</si>
  <si>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</si>
  <si>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</si>
  <si>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</si>
  <si>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</si>
  <si>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</si>
  <si>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</si>
  <si>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</si>
  <si>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</si>
  <si>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</si>
  <si>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</si>
  <si>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</si>
  <si>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</si>
  <si>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</si>
  <si>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</si>
  <si>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</si>
  <si>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</si>
  <si>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</si>
  <si>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</si>
  <si>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</si>
  <si>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</si>
  <si>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</si>
  <si>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</si>
  <si>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</si>
  <si>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</si>
  <si>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</si>
  <si>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</si>
  <si>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</si>
  <si>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</si>
  <si>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</si>
  <si>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</si>
  <si>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</si>
  <si>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</si>
  <si>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</si>
  <si>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</si>
  <si>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</si>
  <si>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</si>
  <si>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</si>
  <si>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</si>
  <si>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</si>
  <si>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</si>
  <si>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</si>
  <si>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</si>
  <si>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</si>
  <si>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</si>
  <si>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</si>
  <si>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</si>
  <si>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</si>
  <si>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</si>
  <si>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</si>
  <si>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</si>
  <si>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</si>
  <si>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</si>
  <si>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</si>
  <si>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</si>
  <si>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</si>
  <si>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</si>
  <si>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</si>
  <si>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</si>
  <si>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</si>
  <si>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</si>
  <si>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</si>
  <si>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</si>
  <si>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</si>
  <si>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</si>
  <si>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</si>
  <si>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</si>
  <si>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</si>
  <si>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</si>
  <si>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</si>
  <si>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</si>
  <si>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</si>
  <si>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</si>
  <si>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</si>
  <si>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</si>
  <si>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</si>
  <si>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</si>
  <si>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</si>
  <si>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</si>
  <si>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</si>
  <si>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</si>
  <si>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</si>
  <si>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</si>
  <si>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</si>
  <si>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</si>
  <si>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</si>
  <si>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</si>
  <si>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</si>
  <si>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</si>
  <si>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</si>
  <si>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</si>
  <si>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</si>
  <si>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</si>
  <si>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</si>
  <si>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</si>
  <si>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</si>
  <si>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</si>
  <si>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</si>
  <si>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</si>
  <si>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</si>
  <si>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</si>
  <si>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</si>
  <si>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</si>
  <si>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</si>
  <si>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</si>
  <si>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</si>
  <si>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</si>
  <si>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</si>
  <si>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</si>
  <si>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</si>
  <si>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</si>
  <si>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</si>
  <si>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</si>
  <si>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</si>
  <si>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</si>
  <si>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</si>
  <si>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</si>
  <si>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</si>
  <si>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</si>
  <si>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</si>
  <si>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</si>
  <si>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</si>
  <si>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</si>
  <si>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</si>
  <si>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</si>
  <si>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</si>
  <si>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</si>
  <si>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</si>
  <si>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</si>
  <si>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</si>
  <si>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</si>
  <si>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</si>
  <si>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</si>
  <si>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</si>
  <si>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</si>
  <si>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</si>
  <si>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</si>
  <si>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</si>
  <si>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</si>
  <si>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</si>
  <si>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</si>
  <si>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</si>
  <si>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</si>
  <si>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</si>
  <si>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</si>
  <si>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</si>
  <si>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</si>
  <si>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</si>
  <si>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</si>
  <si>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</si>
  <si>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</si>
  <si>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</si>
  <si>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</si>
  <si>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</si>
  <si>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</si>
  <si>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</si>
  <si>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</si>
  <si>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</si>
  <si>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</si>
  <si>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</si>
  <si>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</si>
  <si>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</si>
  <si>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</si>
  <si>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</si>
  <si>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</si>
  <si>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</si>
  <si>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</si>
  <si>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</si>
  <si>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</si>
  <si>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</si>
  <si>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</si>
  <si>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</si>
  <si>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</si>
  <si>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</si>
  <si>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</si>
  <si>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</si>
  <si>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</si>
  <si>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</si>
  <si>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</si>
  <si>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</si>
  <si>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</si>
  <si>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</si>
  <si>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</si>
  <si>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</si>
  <si>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</si>
  <si>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</si>
  <si>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</si>
  <si>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</si>
  <si>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</si>
  <si>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</si>
  <si>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</si>
  <si>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</si>
  <si>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</si>
  <si>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</si>
  <si>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</si>
  <si>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</si>
  <si>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</si>
  <si>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</si>
  <si>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</si>
  <si>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</si>
  <si>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</si>
  <si>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</si>
  <si>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</si>
  <si>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</si>
  <si>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</si>
  <si>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</si>
  <si>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</si>
  <si>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</si>
  <si>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</si>
  <si>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</si>
  <si>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</si>
  <si>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</si>
  <si>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</si>
  <si>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</si>
  <si>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</si>
  <si>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</si>
  <si>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</si>
  <si>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</si>
  <si>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</si>
  <si>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</si>
  <si>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</si>
  <si>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</si>
  <si>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</si>
  <si>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</si>
  <si>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</si>
  <si>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</si>
  <si>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</si>
  <si>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</si>
  <si>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</si>
  <si>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</si>
  <si>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</si>
  <si>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</si>
  <si>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</si>
  <si>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</si>
  <si>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</si>
  <si>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</si>
  <si>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</si>
  <si>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</si>
  <si>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</si>
  <si>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</si>
  <si>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</si>
  <si>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</si>
  <si>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</si>
  <si>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</si>
  <si>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</si>
  <si>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</si>
  <si>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</si>
  <si>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</si>
  <si>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</si>
  <si>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</si>
  <si>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</si>
  <si>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</si>
  <si>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</si>
  <si>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</si>
  <si>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</si>
  <si>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</si>
  <si>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</si>
  <si>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</si>
  <si>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</si>
  <si>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</si>
  <si>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</si>
  <si>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</si>
  <si>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</si>
  <si>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</si>
  <si>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</si>
  <si>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</si>
  <si>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</si>
  <si>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</si>
  <si>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</si>
  <si>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</si>
  <si>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</si>
  <si>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</si>
  <si>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</si>
  <si>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</si>
  <si>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</si>
  <si>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</si>
  <si>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</si>
  <si>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</si>
  <si>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</si>
  <si>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</si>
  <si>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</si>
  <si>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</si>
  <si>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</si>
  <si>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</si>
  <si>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</si>
  <si>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</si>
  <si>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</si>
  <si>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</si>
  <si>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</si>
  <si>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</si>
  <si>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</si>
  <si>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</si>
  <si>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</si>
  <si>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</si>
  <si>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</si>
  <si>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</si>
  <si>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</si>
  <si>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</si>
  <si>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</si>
  <si>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</si>
  <si>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</si>
  <si>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</si>
  <si>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</si>
  <si>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</si>
  <si>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</si>
  <si>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</si>
  <si>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</si>
  <si>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</si>
  <si>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</si>
  <si>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</si>
  <si>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</si>
  <si>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</si>
  <si>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</si>
  <si>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</si>
  <si>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</si>
  <si>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</si>
  <si>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</si>
  <si>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</si>
  <si>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</si>
  <si>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</si>
  <si>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</si>
  <si>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</si>
  <si>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</si>
  <si>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</si>
  <si>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</si>
  <si>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</si>
  <si>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</si>
  <si>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</si>
  <si>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</si>
  <si>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</si>
  <si>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</si>
  <si>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</si>
  <si>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</si>
  <si>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</si>
  <si>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</si>
  <si>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</si>
  <si>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</si>
  <si>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</si>
  <si>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</si>
  <si>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</si>
  <si>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</si>
  <si>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</si>
  <si>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</si>
  <si>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</si>
  <si>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</si>
  <si>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</si>
  <si>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</si>
  <si>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</si>
  <si>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</si>
  <si>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</si>
  <si>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</si>
  <si>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</si>
  <si>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</si>
  <si>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</si>
  <si>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</si>
  <si>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</si>
  <si>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</si>
  <si>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</si>
  <si>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</si>
  <si>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</si>
  <si>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</si>
  <si>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</si>
  <si>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</si>
  <si>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</si>
  <si>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</si>
  <si>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</si>
  <si>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</si>
  <si>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</si>
  <si>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</si>
  <si>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</si>
  <si>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</si>
  <si>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</si>
  <si>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</si>
  <si>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</si>
  <si>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</si>
  <si>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</si>
  <si>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</si>
  <si>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</si>
  <si>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</si>
  <si>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</si>
  <si>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</si>
  <si>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</si>
  <si>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</si>
  <si>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</si>
  <si>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</si>
  <si>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</si>
  <si>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</si>
  <si>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</si>
  <si>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</si>
  <si>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</si>
  <si>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</si>
  <si>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</si>
  <si>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</si>
  <si>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</si>
  <si>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</si>
  <si>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</si>
  <si>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</si>
  <si>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</si>
  <si>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</si>
  <si>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</si>
  <si>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</si>
  <si>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</si>
  <si>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</si>
  <si>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</si>
  <si>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</si>
  <si>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</si>
  <si>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</si>
  <si>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</si>
  <si>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</si>
  <si>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</si>
  <si>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</si>
  <si>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</si>
  <si>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</si>
  <si>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</si>
  <si>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</si>
  <si>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</si>
  <si>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</si>
  <si>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</si>
  <si>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</si>
  <si>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</si>
  <si>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</si>
  <si>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</si>
  <si>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</si>
  <si>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</si>
  <si>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</si>
  <si>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</si>
  <si>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</si>
  <si>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</si>
  <si>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</si>
  <si>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</si>
  <si>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</si>
  <si>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</si>
  <si>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</si>
  <si>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</si>
  <si>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</si>
  <si>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</si>
  <si>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</si>
  <si>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</si>
  <si>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</si>
  <si>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</si>
  <si>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</si>
  <si>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</si>
  <si>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</si>
  <si>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</si>
  <si>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</si>
  <si>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</si>
  <si>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</si>
  <si>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</si>
  <si>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</si>
  <si>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</si>
  <si>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</si>
  <si>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</si>
  <si>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</si>
  <si>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</si>
  <si>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</si>
  <si>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</si>
  <si>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</si>
  <si>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</si>
  <si>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</si>
  <si>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</si>
  <si>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</si>
  <si>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</si>
  <si>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</si>
  <si>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</si>
  <si>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</si>
  <si>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</si>
  <si>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</si>
  <si>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</si>
  <si>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</si>
  <si>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</si>
  <si>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</si>
  <si>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</si>
  <si>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</si>
  <si>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</si>
  <si>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</si>
  <si>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</si>
  <si>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</si>
  <si>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</si>
  <si>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</si>
  <si>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</si>
  <si>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</si>
  <si>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</si>
  <si>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</si>
  <si>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</si>
  <si>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</si>
  <si>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</si>
  <si>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</si>
  <si>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</si>
  <si>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</si>
  <si>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</si>
  <si>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</si>
  <si>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</si>
  <si>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</si>
  <si>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</si>
  <si>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</si>
  <si>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</si>
  <si>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</si>
  <si>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</si>
  <si>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</si>
  <si>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</si>
  <si>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</si>
  <si>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</si>
  <si>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</si>
  <si>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</si>
  <si>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</si>
  <si>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</si>
  <si>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</si>
  <si>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</si>
  <si>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</si>
  <si>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</si>
  <si>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</si>
  <si>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</si>
  <si>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</si>
  <si>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</si>
  <si>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</si>
  <si>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</si>
  <si>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</si>
  <si>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</si>
  <si>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</si>
  <si>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</si>
  <si>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</si>
  <si>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</si>
  <si>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</si>
  <si>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</si>
  <si>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</si>
  <si>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</si>
  <si>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</si>
  <si>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</si>
  <si>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</si>
  <si>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</si>
  <si>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</si>
  <si>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</si>
  <si>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</si>
  <si>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</si>
  <si>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</si>
  <si>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</si>
  <si>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</si>
  <si>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</si>
  <si>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</si>
  <si>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</si>
  <si>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</si>
  <si>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</si>
  <si>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</si>
  <si>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</si>
  <si>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</si>
  <si>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</si>
  <si>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</si>
  <si>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</si>
  <si>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</si>
  <si>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</si>
  <si>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</si>
  <si>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</si>
  <si>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</si>
  <si>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</si>
  <si>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</si>
  <si>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</si>
  <si>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</si>
  <si>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</si>
  <si>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</si>
  <si>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</si>
  <si>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</si>
  <si>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</si>
  <si>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</si>
  <si>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</si>
  <si>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</si>
  <si>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</si>
  <si>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</si>
  <si>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</si>
  <si>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</si>
  <si>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</si>
  <si>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</si>
  <si>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</si>
  <si>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</si>
  <si>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</si>
  <si>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</si>
  <si>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</si>
  <si>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</si>
  <si>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</si>
  <si>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</si>
  <si>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</si>
  <si>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</si>
  <si>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</si>
  <si>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</si>
  <si>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</si>
  <si>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</si>
  <si>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</si>
  <si>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</si>
  <si>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</si>
  <si>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</si>
  <si>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</si>
  <si>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</si>
  <si>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</si>
  <si>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</si>
  <si>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</si>
  <si>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</si>
  <si>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</si>
  <si>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</si>
  <si>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</si>
  <si>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</si>
  <si>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</si>
  <si>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</si>
  <si>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</si>
  <si>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</si>
  <si>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</si>
  <si>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</si>
  <si>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</si>
  <si>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</si>
  <si>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</si>
  <si>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</si>
  <si>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</si>
  <si>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</si>
  <si>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</si>
  <si>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</si>
  <si>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</si>
  <si>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</si>
  <si>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</si>
  <si>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</si>
  <si>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</si>
  <si>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</si>
  <si>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</si>
  <si>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</si>
  <si>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</si>
  <si>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</si>
  <si>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</si>
  <si>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</si>
  <si>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</si>
  <si>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</si>
  <si>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</si>
  <si>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</si>
  <si>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</si>
  <si>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</si>
  <si>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</si>
  <si>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</si>
  <si>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</si>
  <si>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</si>
  <si>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</si>
  <si>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</si>
  <si>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</si>
  <si>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</si>
  <si>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</si>
  <si>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</si>
  <si>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</si>
  <si>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</si>
  <si>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</si>
  <si>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</si>
  <si>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</si>
  <si>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</si>
  <si>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</si>
  <si>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</si>
  <si>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</si>
  <si>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</si>
  <si>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</si>
  <si>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</si>
  <si>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</si>
  <si>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</si>
  <si>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</si>
  <si>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</si>
  <si>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</si>
  <si>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</si>
  <si>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</si>
  <si>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</si>
  <si>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</si>
  <si>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</si>
  <si>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</si>
  <si>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</si>
  <si>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</si>
  <si>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</si>
  <si>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</si>
  <si>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</si>
  <si>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</si>
  <si>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</si>
  <si>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</si>
  <si>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</si>
  <si>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</si>
  <si>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</si>
  <si>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</si>
  <si>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</si>
  <si>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</si>
  <si>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</si>
  <si>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</si>
  <si>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</si>
  <si>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</si>
  <si>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</si>
  <si>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</si>
  <si>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</si>
  <si>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</si>
  <si>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</si>
  <si>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</si>
  <si>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</si>
  <si>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</si>
  <si>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</si>
  <si>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</si>
  <si>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</si>
  <si>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</si>
  <si>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</si>
  <si>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</si>
  <si>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</si>
  <si>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</si>
  <si>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</si>
  <si>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</si>
  <si>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</si>
  <si>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</si>
  <si>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</si>
  <si>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</si>
  <si>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</si>
  <si>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</si>
  <si>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</si>
  <si>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</si>
  <si>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</si>
  <si>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</si>
  <si>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</si>
  <si>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</si>
  <si>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</si>
  <si>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</si>
  <si>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</si>
  <si>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</si>
  <si>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</si>
  <si>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</si>
  <si>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</si>
  <si>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</si>
  <si>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</si>
  <si>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</si>
  <si>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</si>
  <si>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</si>
  <si>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</si>
  <si>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</si>
  <si>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</si>
  <si>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</si>
  <si>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</si>
  <si>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</si>
  <si>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</si>
  <si>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</si>
  <si>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</si>
  <si>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</si>
  <si>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</si>
  <si>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</si>
  <si>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</si>
  <si>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</si>
  <si>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</si>
  <si>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</si>
  <si>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</si>
  <si>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</si>
  <si>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</si>
  <si>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</si>
  <si>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</si>
  <si>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</si>
  <si>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</si>
  <si>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</si>
  <si>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</si>
  <si>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</si>
  <si>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</si>
  <si>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</si>
  <si>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</si>
  <si>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</si>
  <si>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</si>
  <si>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</si>
  <si>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</si>
  <si>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</si>
  <si>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</si>
  <si>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</si>
  <si>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</si>
  <si>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</si>
  <si>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</si>
  <si>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</si>
  <si>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</si>
  <si>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</si>
  <si>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</si>
  <si>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</si>
  <si>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</si>
  <si>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</si>
  <si>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</si>
  <si>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</si>
  <si>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</si>
  <si>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</si>
  <si>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</si>
  <si>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</si>
  <si>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</si>
  <si>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</si>
  <si>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</si>
  <si>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</si>
  <si>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</si>
  <si>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</si>
  <si>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</si>
  <si>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</si>
  <si>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</si>
  <si>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</si>
  <si>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</si>
  <si>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</si>
  <si>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</si>
  <si>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</si>
  <si>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</si>
  <si>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</si>
  <si>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</si>
  <si>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</si>
  <si>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</si>
  <si>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</si>
  <si>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</si>
  <si>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</si>
  <si>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</si>
  <si>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</si>
  <si>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</si>
  <si>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</si>
  <si>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</si>
  <si>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</si>
  <si>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</si>
  <si>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</si>
  <si>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</si>
  <si>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</si>
  <si>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</si>
  <si>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</si>
  <si>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</si>
  <si>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</si>
  <si>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</si>
  <si>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</si>
  <si>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</si>
  <si>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</si>
  <si>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</si>
  <si>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</si>
  <si>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</si>
  <si>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</si>
  <si>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</si>
  <si>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</si>
  <si>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</si>
  <si>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</si>
  <si>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</si>
  <si>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</si>
  <si>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</si>
  <si>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</si>
  <si>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</si>
  <si>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</si>
  <si>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</si>
  <si>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</si>
  <si>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</si>
  <si>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</si>
  <si>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</si>
  <si>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</si>
  <si>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</si>
  <si>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</si>
  <si>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</si>
  <si>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</si>
  <si>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</si>
  <si>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</si>
  <si>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</si>
  <si>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</si>
  <si>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</si>
  <si>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</si>
  <si>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</si>
  <si>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</si>
  <si>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</si>
  <si>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</si>
  <si>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</si>
  <si>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</si>
  <si>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</si>
  <si>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</si>
  <si>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</si>
  <si>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</si>
  <si>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</si>
  <si>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</si>
  <si>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</si>
  <si>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</si>
  <si>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</si>
  <si>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</si>
  <si>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</si>
  <si>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</si>
  <si>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</si>
  <si>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</si>
  <si>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</si>
  <si>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</si>
  <si>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</si>
  <si>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</si>
  <si>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</si>
  <si>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</si>
  <si>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</si>
  <si>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</si>
  <si>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</si>
  <si>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</si>
  <si>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</si>
  <si>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</si>
  <si>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</si>
  <si>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</si>
  <si>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</si>
  <si>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</si>
  <si>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</si>
  <si>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</si>
  <si>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</si>
  <si>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</si>
  <si>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</si>
  <si>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</si>
  <si>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</si>
  <si>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</si>
  <si>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</si>
  <si>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</si>
  <si>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</si>
  <si>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</si>
  <si>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</si>
  <si>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</si>
  <si>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</si>
  <si>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</si>
  <si>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</si>
  <si>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</si>
  <si>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</si>
  <si>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</si>
  <si>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</si>
  <si>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</si>
  <si>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</si>
  <si>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</si>
  <si>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</si>
  <si>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</si>
  <si>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</si>
  <si>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</si>
  <si>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</si>
  <si>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</si>
  <si>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</si>
  <si>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</si>
  <si>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</si>
  <si>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</si>
  <si>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</si>
  <si>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</si>
  <si>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</si>
  <si>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</si>
  <si>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</si>
  <si>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</si>
  <si>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</si>
  <si>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</si>
  <si>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</si>
  <si>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</si>
  <si>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</si>
  <si>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</si>
  <si>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</si>
  <si>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</si>
  <si>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</si>
  <si>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</si>
  <si>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</si>
  <si>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</si>
  <si>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</si>
  <si>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</si>
  <si>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</si>
  <si>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</si>
  <si>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</si>
  <si>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</si>
  <si>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</si>
  <si>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</si>
  <si>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</si>
  <si>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</si>
  <si>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</si>
  <si>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</si>
  <si>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</si>
  <si>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</si>
  <si>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</si>
  <si>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</si>
  <si>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</si>
  <si>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</si>
  <si>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</si>
  <si>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</si>
  <si>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</si>
  <si>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</si>
  <si>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</si>
  <si>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</si>
  <si>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</si>
  <si>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</si>
  <si>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</si>
  <si>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</si>
  <si>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</si>
  <si>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</si>
  <si>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</si>
  <si>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</si>
  <si>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</si>
  <si>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</si>
  <si>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</si>
  <si>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</si>
  <si>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</si>
  <si>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</si>
  <si>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</si>
  <si>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</si>
  <si>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</si>
  <si>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</si>
  <si>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</si>
  <si>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</si>
  <si>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</si>
  <si>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</si>
  <si>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</si>
  <si>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</si>
  <si>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</si>
  <si>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</si>
  <si>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</si>
  <si>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</si>
  <si>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</si>
  <si>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</si>
  <si>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</si>
  <si>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</si>
  <si>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</si>
  <si>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</si>
  <si>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</si>
  <si>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</si>
  <si>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</si>
  <si>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</si>
  <si>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</si>
  <si>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</si>
  <si>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</si>
  <si>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</si>
  <si>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</si>
  <si>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</si>
  <si>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</si>
  <si>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</si>
  <si>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</si>
  <si>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</si>
  <si>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</si>
  <si>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</si>
  <si>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</si>
  <si>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</si>
  <si>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</si>
  <si>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</si>
  <si>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</si>
  <si>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</si>
  <si>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</si>
  <si>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</si>
  <si>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</si>
  <si>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</si>
  <si>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</si>
  <si>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</si>
  <si>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</si>
  <si>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</si>
  <si>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</si>
  <si>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</si>
  <si>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</si>
  <si>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</si>
  <si>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</si>
  <si>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</si>
  <si>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</si>
  <si>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</si>
  <si>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</si>
  <si>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</si>
  <si>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</si>
  <si>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</si>
  <si>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</si>
  <si>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</si>
  <si>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</si>
  <si>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</si>
  <si>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</si>
  <si>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</si>
  <si>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</si>
  <si>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</si>
  <si>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</si>
  <si>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</si>
  <si>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</si>
  <si>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</si>
  <si>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</si>
  <si>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</si>
  <si>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</si>
  <si>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</si>
  <si>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</si>
  <si>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</si>
  <si>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</si>
  <si>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</si>
  <si>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</si>
  <si>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</si>
  <si>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</si>
  <si>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</si>
  <si>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</si>
  <si>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</si>
  <si>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</si>
  <si>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</si>
  <si>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</si>
  <si>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</si>
  <si>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</si>
  <si>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</si>
  <si>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</si>
  <si>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</si>
  <si>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</si>
  <si>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</si>
  <si>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</si>
  <si>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</si>
  <si>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</si>
  <si>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</si>
  <si>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</si>
  <si>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</si>
  <si>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</si>
  <si>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</si>
  <si>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</si>
  <si>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</si>
  <si>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</si>
  <si>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</si>
  <si>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</si>
  <si>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</si>
  <si>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</si>
  <si>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</si>
  <si>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</si>
  <si>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</si>
  <si>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</si>
  <si>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</si>
  <si>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</si>
  <si>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</si>
  <si>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</si>
  <si>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</si>
  <si>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</si>
  <si>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</si>
  <si>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</si>
  <si>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</si>
  <si>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</si>
  <si>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</si>
  <si>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</si>
  <si>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</si>
  <si>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</si>
  <si>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</si>
  <si>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</si>
  <si>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</si>
  <si>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</si>
  <si>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</si>
  <si>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</si>
  <si>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</si>
  <si>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</si>
  <si>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</si>
  <si>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</si>
  <si>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</si>
  <si>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</si>
  <si>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</si>
  <si>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</si>
  <si>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</si>
  <si>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</si>
  <si>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</si>
  <si>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</si>
  <si>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</si>
  <si>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</si>
  <si>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</si>
  <si>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</si>
  <si>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</si>
  <si>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</si>
  <si>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</si>
  <si>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</si>
  <si>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</si>
  <si>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</si>
  <si>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</si>
  <si>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</si>
  <si>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</si>
  <si>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</si>
  <si>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</si>
  <si>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</si>
  <si>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</si>
  <si>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</si>
  <si>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</si>
  <si>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</si>
  <si>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</si>
  <si>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</si>
  <si>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</si>
  <si>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</si>
  <si>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</si>
  <si>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</si>
  <si>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</si>
  <si>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</si>
  <si>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</si>
  <si>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</si>
  <si>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</si>
  <si>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</si>
  <si>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</si>
  <si>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</si>
  <si>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</si>
  <si>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</si>
  <si>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</si>
  <si>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</si>
  <si>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</si>
  <si>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</si>
  <si>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</si>
  <si>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</si>
  <si>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</si>
  <si>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</si>
  <si>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</si>
  <si>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</si>
  <si>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</si>
  <si>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</si>
  <si>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</si>
  <si>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</si>
  <si>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</si>
  <si>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</si>
  <si>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</si>
  <si>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</si>
  <si>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</si>
  <si>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</si>
  <si>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</si>
  <si>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</si>
  <si>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</si>
  <si>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</si>
  <si>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</si>
  <si>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</si>
  <si>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</si>
  <si>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</si>
  <si>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</si>
  <si>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</si>
  <si>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</si>
  <si>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</si>
  <si>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</si>
  <si>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</si>
  <si>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</si>
  <si>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</si>
  <si>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</si>
  <si>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</si>
  <si>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</si>
  <si>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</si>
  <si>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</si>
  <si>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</si>
  <si>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</si>
  <si>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</si>
  <si>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</si>
  <si>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</si>
  <si>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</si>
  <si>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</si>
  <si>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</si>
  <si>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</si>
  <si>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</si>
  <si>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</si>
  <si>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</si>
  <si>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</si>
  <si>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</si>
  <si>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</si>
  <si>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</si>
  <si>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</si>
  <si>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</si>
  <si>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</si>
  <si>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</si>
  <si>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</si>
  <si>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</si>
  <si>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</si>
  <si>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</si>
  <si>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</si>
  <si>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</si>
  <si>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</si>
  <si>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</si>
  <si>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</si>
  <si>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</si>
  <si>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</si>
  <si>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</si>
  <si>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</si>
  <si>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</si>
  <si>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</si>
  <si>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</si>
  <si>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</si>
  <si>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</si>
  <si>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</si>
  <si>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</si>
  <si>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</si>
  <si>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</si>
  <si>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</si>
  <si>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</si>
  <si>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</si>
  <si>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</si>
  <si>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</si>
  <si>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</si>
  <si>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</si>
  <si>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</si>
  <si>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</si>
  <si>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</si>
  <si>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</si>
  <si>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</si>
  <si>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</si>
  <si>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</si>
  <si>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</si>
  <si>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</si>
  <si>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</si>
  <si>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</si>
  <si>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</si>
  <si>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</si>
  <si>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</si>
  <si>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</si>
  <si>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</si>
  <si>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</si>
  <si>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</si>
  <si>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</si>
  <si>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</si>
  <si>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</si>
  <si>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</si>
  <si>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</si>
  <si>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</si>
  <si>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</si>
  <si>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</si>
  <si>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</si>
  <si>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</si>
  <si>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</si>
  <si>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</si>
  <si>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</si>
  <si>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</si>
  <si>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</si>
  <si>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</si>
  <si>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</si>
  <si>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</si>
  <si>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</si>
  <si>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</si>
  <si>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</si>
  <si>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</si>
  <si>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</si>
  <si>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</si>
  <si>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</si>
  <si>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</si>
  <si>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</si>
  <si>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</si>
  <si>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</si>
  <si>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</si>
  <si>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</si>
  <si>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</si>
  <si>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</si>
  <si>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</si>
  <si>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</si>
  <si>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</si>
  <si>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</si>
  <si>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</si>
  <si>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</si>
  <si>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</si>
  <si>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</si>
  <si>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</si>
  <si>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</si>
  <si>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</si>
  <si>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</si>
  <si>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</si>
  <si>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</si>
  <si>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</si>
  <si>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</si>
  <si>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</si>
  <si>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</si>
  <si>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</si>
  <si>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</si>
  <si>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</si>
  <si>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</si>
  <si>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</si>
  <si>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</si>
  <si>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</si>
  <si>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</si>
  <si>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</si>
  <si>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</si>
  <si>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</si>
  <si>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</si>
  <si>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</si>
  <si>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</si>
  <si>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</si>
  <si>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</si>
  <si>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</si>
  <si>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</si>
  <si>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</si>
  <si>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</si>
  <si>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</si>
  <si>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</si>
  <si>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</si>
  <si>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</si>
  <si>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</si>
  <si>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</si>
  <si>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</si>
  <si>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</si>
  <si>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</si>
  <si>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</si>
  <si>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</si>
  <si>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</si>
  <si>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</si>
  <si>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</si>
  <si>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</si>
  <si>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</si>
  <si>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</si>
  <si>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</si>
  <si>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</si>
  <si>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</si>
  <si>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</si>
  <si>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</si>
  <si>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</si>
  <si>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</si>
  <si>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</si>
  <si>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</si>
  <si>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</si>
  <si>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</si>
  <si>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</si>
  <si>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</si>
  <si>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</si>
  <si>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</si>
  <si>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</si>
  <si>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</si>
  <si>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</si>
  <si>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</si>
  <si>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</si>
  <si>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</si>
  <si>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</si>
  <si>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</si>
  <si>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</si>
  <si>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</si>
  <si>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</si>
  <si>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</si>
  <si>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</si>
  <si>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</si>
  <si>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</si>
  <si>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</si>
  <si>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</si>
  <si>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</si>
  <si>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</si>
  <si>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</si>
  <si>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</si>
  <si>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</si>
  <si>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</si>
  <si>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</si>
  <si>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</si>
  <si>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</si>
  <si>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</si>
  <si>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</si>
  <si>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</si>
  <si>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</si>
  <si>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</si>
  <si>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</si>
  <si>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</si>
  <si>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</si>
  <si>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</si>
  <si>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</si>
  <si>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</si>
  <si>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</si>
  <si>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</si>
  <si>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</si>
  <si>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</si>
  <si>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</si>
  <si>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</si>
  <si>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</si>
  <si>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</si>
  <si>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</si>
  <si>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</si>
  <si>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</si>
  <si>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</si>
  <si>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</si>
  <si>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</si>
  <si>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</si>
  <si>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</si>
  <si>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</si>
  <si>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</si>
  <si>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</si>
  <si>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</si>
  <si>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</si>
  <si>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</si>
  <si>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</si>
  <si>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</si>
  <si>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</si>
  <si>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</si>
  <si>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</si>
  <si>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</si>
  <si>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</si>
  <si>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</si>
  <si>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</si>
  <si>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</si>
  <si>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</si>
  <si>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</si>
  <si>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</si>
  <si>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</si>
  <si>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</si>
  <si>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</si>
  <si>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</si>
  <si>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</si>
  <si>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</si>
  <si>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</si>
  <si>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</si>
  <si>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</si>
  <si>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</si>
  <si>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</si>
  <si>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</si>
  <si>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</si>
  <si>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</si>
  <si>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</si>
  <si>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</si>
  <si>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</si>
  <si>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</si>
  <si>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</si>
  <si>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</si>
  <si>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</si>
  <si>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</si>
  <si>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</si>
  <si>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</si>
  <si>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</si>
  <si>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</si>
  <si>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</si>
  <si>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</si>
  <si>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</si>
  <si>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</si>
  <si>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</si>
  <si>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</si>
  <si>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</si>
  <si>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</si>
  <si>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</si>
  <si>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</si>
  <si>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</si>
  <si>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</si>
  <si>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</si>
  <si>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</si>
  <si>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</si>
  <si>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</si>
  <si>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</si>
  <si>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</si>
  <si>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</si>
  <si>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</si>
  <si>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</si>
  <si>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</si>
  <si>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</si>
  <si>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</si>
  <si>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</si>
  <si>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</si>
  <si>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</si>
  <si>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</si>
  <si>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</si>
  <si>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</si>
  <si>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</si>
  <si>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</si>
  <si>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</si>
  <si>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</si>
  <si>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</si>
  <si>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</si>
  <si>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</si>
  <si>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</si>
  <si>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</si>
  <si>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</si>
  <si>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</si>
  <si>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</si>
  <si>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</si>
  <si>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</si>
  <si>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</si>
  <si>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</si>
  <si>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</si>
  <si>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</si>
  <si>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</si>
  <si>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</si>
  <si>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</si>
  <si>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</si>
  <si>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</si>
  <si>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</si>
  <si>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</si>
  <si>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</si>
  <si>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</si>
  <si>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</si>
  <si>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</si>
  <si>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</si>
  <si>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</si>
  <si>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</si>
  <si>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</si>
  <si>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</si>
  <si>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</si>
  <si>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</si>
  <si>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</si>
  <si>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</si>
  <si>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</si>
  <si>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</si>
  <si>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</si>
  <si>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</si>
  <si>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</si>
  <si>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</si>
  <si>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</si>
  <si>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</si>
  <si>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</si>
  <si>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</si>
  <si>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</si>
  <si>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</si>
  <si>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</si>
  <si>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</si>
  <si>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</si>
  <si>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</si>
  <si>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</si>
  <si>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</si>
  <si>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</si>
  <si>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</si>
  <si>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</si>
  <si>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</si>
  <si>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</si>
  <si>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</si>
  <si>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</si>
  <si>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</si>
  <si>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</si>
  <si>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</si>
  <si>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</si>
  <si>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</si>
  <si>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</si>
  <si>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</si>
  <si>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</si>
  <si>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</si>
  <si>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</si>
  <si>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</si>
  <si>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</si>
  <si>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</si>
  <si>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</si>
  <si>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</si>
  <si>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</si>
  <si>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</si>
  <si>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</si>
  <si>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</si>
  <si>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</si>
  <si>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</si>
  <si>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</si>
  <si>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</si>
  <si>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</si>
  <si>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</si>
  <si>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</si>
  <si>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</si>
  <si>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</si>
  <si>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</si>
  <si>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</si>
  <si>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</si>
  <si>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</si>
  <si>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</si>
  <si>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</si>
  <si>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</si>
  <si>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</si>
  <si>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</si>
  <si>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</si>
  <si>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</si>
  <si>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</si>
  <si>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</si>
  <si>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</si>
  <si>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</si>
  <si>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</si>
  <si>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</si>
  <si>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</si>
  <si>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</si>
  <si>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</si>
  <si>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</si>
  <si>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</si>
  <si>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</si>
  <si>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</si>
  <si>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</si>
  <si>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</si>
  <si>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</si>
  <si>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</si>
  <si>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</si>
  <si>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</si>
  <si>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</si>
  <si>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</si>
  <si>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</si>
  <si>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</si>
  <si>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</si>
  <si>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</si>
  <si>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</si>
  <si>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</si>
  <si>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</si>
  <si>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</si>
  <si>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</si>
  <si>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</si>
  <si>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</si>
  <si>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</si>
  <si>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</si>
  <si>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</si>
  <si>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</si>
  <si>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</si>
  <si>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</si>
  <si>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</si>
  <si>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</si>
  <si>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</si>
  <si>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</si>
  <si>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</si>
  <si>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</si>
  <si>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</si>
  <si>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</si>
  <si>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</si>
  <si>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</si>
  <si>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</si>
  <si>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</si>
  <si>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</si>
  <si>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</si>
  <si>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</si>
  <si>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</si>
  <si>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</si>
  <si>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</si>
  <si>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</si>
  <si>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</si>
  <si>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</si>
  <si>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</si>
  <si>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</si>
  <si>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</si>
  <si>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</si>
  <si>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</si>
  <si>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</si>
  <si>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</si>
  <si>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</si>
  <si>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</si>
  <si>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</si>
  <si>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</si>
  <si>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</si>
  <si>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</si>
  <si>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</si>
  <si>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</si>
  <si>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</si>
  <si>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</si>
  <si>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</si>
  <si>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</si>
  <si>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</si>
  <si>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</si>
  <si>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</si>
  <si>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</si>
  <si>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</si>
  <si>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</si>
  <si>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</si>
  <si>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</si>
  <si>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</si>
  <si>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</si>
  <si>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</si>
  <si>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</si>
  <si>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</si>
  <si>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</si>
  <si>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</si>
  <si>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</si>
  <si>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</si>
  <si>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</si>
  <si>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</si>
  <si>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</si>
  <si>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</si>
  <si>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</si>
  <si>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</si>
  <si>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</si>
  <si>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</si>
  <si>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</si>
  <si>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</si>
  <si>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</si>
  <si>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</si>
  <si>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</si>
  <si>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</si>
  <si>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</si>
  <si>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</si>
  <si>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</si>
  <si>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</si>
  <si>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</si>
  <si>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</si>
  <si>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</si>
  <si>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</si>
  <si>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</si>
  <si>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</si>
  <si>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</si>
  <si>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</si>
  <si>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</si>
  <si>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</si>
  <si>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</si>
  <si>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</si>
  <si>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</si>
  <si>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</si>
  <si>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</si>
  <si>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</si>
  <si>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</si>
  <si>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</si>
  <si>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</si>
  <si>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</si>
  <si>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</si>
  <si>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</si>
  <si>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</si>
  <si>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</si>
  <si>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</si>
  <si>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</si>
  <si>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</si>
  <si>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</si>
  <si>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</si>
  <si>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</si>
  <si>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</si>
  <si>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</si>
  <si>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</si>
  <si>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</si>
  <si>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</si>
  <si>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</si>
  <si>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</si>
  <si>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</si>
  <si>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</si>
  <si>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</si>
  <si>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</si>
  <si>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</si>
  <si>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</si>
  <si>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</si>
  <si>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</si>
  <si>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</si>
  <si>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</si>
  <si>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</si>
  <si>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</si>
  <si>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</si>
  <si>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</si>
  <si>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</si>
  <si>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</si>
  <si>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</si>
  <si>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</si>
  <si>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</si>
  <si>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</si>
  <si>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</si>
  <si>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</si>
  <si>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</si>
  <si>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</si>
  <si>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</si>
  <si>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</si>
  <si>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</si>
  <si>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</si>
  <si>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</si>
  <si>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</si>
  <si>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</si>
  <si>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</si>
  <si>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</si>
  <si>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</si>
  <si>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</si>
  <si>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</si>
  <si>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</si>
  <si>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</si>
  <si>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</si>
  <si>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</si>
  <si>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</si>
  <si>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</si>
  <si>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</si>
  <si>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</si>
  <si>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</si>
  <si>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</si>
  <si>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</si>
  <si>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</si>
  <si>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</si>
  <si>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</si>
  <si>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</si>
  <si>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</si>
  <si>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</si>
  <si>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</si>
  <si>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</si>
  <si>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</si>
  <si>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</si>
  <si>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</si>
  <si>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</si>
  <si>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</si>
  <si>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</si>
  <si>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</si>
  <si>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</si>
  <si>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</si>
  <si>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</si>
  <si>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</si>
  <si>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</si>
  <si>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</si>
  <si>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</si>
  <si>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</si>
  <si>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</si>
  <si>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</si>
  <si>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</si>
  <si>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</si>
  <si>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</si>
  <si>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</si>
  <si>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</si>
  <si>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</si>
  <si>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</si>
  <si>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</si>
  <si>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</si>
  <si>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</si>
  <si>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</si>
  <si>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</si>
  <si>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</si>
  <si>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</si>
  <si>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</si>
  <si>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</si>
  <si>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</si>
  <si>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</si>
  <si>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</si>
  <si>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</si>
  <si>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</si>
  <si>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</si>
  <si>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</si>
  <si>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</si>
  <si>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</si>
  <si>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</si>
  <si>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</si>
  <si>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</si>
  <si>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</si>
  <si>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</si>
  <si>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</si>
  <si>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</si>
  <si>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</si>
  <si>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</si>
  <si>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</si>
  <si>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</si>
  <si>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</si>
  <si>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</si>
  <si>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</si>
  <si>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</si>
  <si>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</si>
  <si>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</si>
  <si>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</si>
  <si>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</si>
  <si>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</si>
  <si>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</si>
  <si>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</si>
  <si>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</si>
  <si>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</si>
  <si>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</si>
  <si>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</si>
  <si>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</si>
  <si>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</si>
  <si>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</si>
  <si>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</si>
  <si>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</si>
  <si>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</si>
  <si>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</si>
  <si>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</si>
  <si>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</si>
  <si>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</si>
  <si>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</si>
  <si>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</si>
  <si>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</si>
  <si>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</si>
  <si>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</si>
  <si>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</si>
  <si>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</si>
  <si>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</si>
  <si>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</si>
  <si>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</si>
  <si>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</si>
  <si>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</si>
  <si>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</si>
  <si>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</si>
  <si>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</si>
  <si>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</si>
  <si>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</si>
  <si>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</si>
  <si>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</si>
  <si>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</si>
  <si>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</si>
  <si>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</si>
  <si>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</si>
  <si>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</si>
  <si>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</si>
  <si>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</si>
  <si>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</si>
  <si>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</si>
  <si>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</si>
  <si>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</si>
  <si>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</si>
  <si>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</si>
  <si>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</si>
  <si>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</si>
  <si>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</si>
  <si>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</si>
  <si>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</si>
  <si>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</si>
  <si>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</si>
  <si>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</si>
  <si>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</si>
  <si>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</si>
  <si>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</si>
  <si>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</si>
  <si>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</si>
  <si>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</si>
  <si>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</si>
  <si>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</si>
  <si>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</si>
  <si>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</si>
  <si>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</si>
  <si>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</si>
  <si>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</si>
  <si>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</si>
  <si>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</si>
  <si>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</si>
  <si>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</si>
  <si>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</si>
  <si>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</si>
  <si>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</si>
  <si>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</si>
  <si>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</si>
  <si>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</si>
  <si>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</si>
  <si>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</si>
  <si>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</si>
  <si>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</si>
  <si>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</si>
  <si>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</si>
  <si>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</si>
  <si>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</si>
  <si>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</si>
  <si>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</si>
  <si>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</si>
  <si>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</si>
  <si>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</si>
  <si>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</si>
  <si>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</si>
  <si>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</si>
  <si>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</si>
  <si>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</si>
  <si>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</si>
  <si>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</si>
  <si>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</si>
  <si>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</si>
  <si>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</si>
  <si>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</si>
  <si>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</si>
  <si>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</si>
  <si>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</si>
  <si>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</si>
  <si>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</si>
  <si>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</si>
  <si>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</si>
  <si>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</si>
  <si>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</si>
  <si>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</si>
  <si>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</si>
  <si>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</si>
  <si>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</si>
  <si>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</si>
  <si>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</si>
  <si>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</si>
  <si>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</si>
  <si>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</si>
  <si>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</si>
  <si>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</si>
  <si>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</si>
  <si>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</si>
  <si>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</si>
  <si>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</si>
  <si>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</si>
  <si>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</si>
  <si>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</si>
  <si>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</si>
  <si>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</si>
  <si>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</si>
  <si>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</si>
  <si>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</si>
  <si>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</si>
  <si>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</si>
  <si>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</si>
  <si>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</si>
  <si>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</si>
  <si>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</si>
  <si>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</si>
  <si>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</si>
  <si>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</si>
  <si>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</si>
  <si>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</si>
  <si>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</si>
  <si>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</si>
  <si>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</si>
  <si>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</si>
  <si>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</si>
  <si>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</si>
  <si>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</si>
  <si>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</si>
  <si>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</si>
  <si>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</si>
  <si>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</si>
  <si>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</si>
  <si>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</si>
  <si>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</si>
  <si>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</si>
  <si>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</si>
  <si>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</si>
  <si>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</si>
  <si>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</si>
  <si>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</si>
  <si>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</si>
  <si>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</si>
  <si>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</si>
  <si>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</si>
  <si>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</si>
  <si>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</si>
  <si>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</si>
  <si>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</si>
  <si>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</si>
  <si>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</si>
  <si>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</si>
  <si>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</si>
  <si>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</si>
  <si>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</si>
  <si>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</si>
  <si>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</si>
  <si>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</si>
  <si>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</si>
  <si>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</si>
  <si>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</si>
  <si>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</si>
  <si>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</si>
  <si>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</si>
  <si>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</si>
  <si>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</si>
  <si>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</si>
  <si>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</si>
  <si>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</si>
  <si>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</si>
  <si>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</si>
  <si>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</si>
  <si>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</si>
  <si>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</si>
  <si>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</si>
  <si>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</si>
  <si>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</si>
  <si>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</si>
  <si>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</si>
  <si>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</si>
  <si>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</si>
  <si>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</si>
  <si>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</si>
  <si>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</si>
  <si>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</si>
  <si>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</si>
  <si>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</si>
  <si>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</si>
  <si>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</si>
  <si>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</si>
  <si>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</si>
  <si>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</si>
  <si>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</si>
  <si>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</si>
  <si>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</si>
  <si>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</si>
  <si>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</si>
  <si>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</si>
  <si>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</si>
  <si>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</si>
  <si>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</si>
  <si>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</si>
  <si>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</si>
  <si>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</si>
  <si>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</si>
  <si>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</si>
  <si>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</si>
  <si>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</si>
  <si>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</si>
  <si>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</si>
  <si>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</si>
  <si>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</si>
  <si>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</si>
  <si>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</si>
  <si>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</si>
  <si>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</si>
  <si>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</si>
  <si>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</si>
  <si>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</si>
  <si>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</si>
  <si>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</si>
  <si>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</si>
  <si>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</si>
  <si>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</si>
  <si>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</si>
  <si>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</si>
  <si>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</si>
  <si>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</si>
  <si>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</si>
  <si>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</si>
  <si>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</si>
  <si>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</si>
  <si>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</si>
  <si>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</si>
  <si>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</si>
  <si>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</si>
  <si>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</si>
  <si>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</si>
  <si>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</si>
  <si>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</si>
  <si>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</si>
  <si>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</si>
  <si>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</si>
  <si>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</si>
  <si>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</si>
  <si>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</si>
  <si>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</si>
  <si>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</si>
  <si>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</si>
  <si>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</si>
  <si>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</si>
  <si>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</si>
  <si>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</si>
  <si>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</si>
  <si>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</si>
  <si>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</si>
  <si>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</si>
  <si>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</si>
  <si>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</si>
  <si>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</si>
  <si>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</si>
  <si>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</si>
  <si>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</si>
  <si>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</si>
  <si>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</si>
  <si>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</si>
  <si>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</si>
  <si>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</si>
  <si>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</si>
  <si>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</si>
  <si>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</si>
  <si>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</si>
  <si>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</si>
  <si>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</si>
  <si>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</si>
  <si>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</si>
  <si>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</si>
  <si>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</si>
  <si>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</si>
  <si>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</si>
  <si>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</si>
  <si>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</si>
  <si>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</si>
  <si>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</si>
  <si>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</si>
  <si>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</si>
  <si>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</si>
  <si>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</si>
  <si>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</si>
  <si>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</si>
  <si>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</si>
  <si>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</si>
  <si>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</si>
  <si>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</si>
  <si>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</si>
  <si>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</si>
  <si>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</si>
  <si>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</si>
  <si>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</si>
  <si>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</si>
  <si>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</si>
  <si>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</si>
  <si>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</si>
  <si>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</si>
  <si>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</si>
  <si>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</si>
  <si>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</si>
  <si>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</si>
  <si>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</si>
  <si>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</si>
  <si>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</si>
  <si>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</si>
  <si>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</si>
  <si>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</si>
  <si>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</si>
  <si>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</si>
  <si>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</si>
  <si>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</si>
  <si>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</si>
  <si>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</si>
  <si>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</si>
  <si>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</si>
  <si>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</si>
  <si>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</si>
  <si>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</si>
  <si>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</si>
  <si>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</si>
  <si>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</si>
  <si>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</si>
  <si>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</si>
  <si>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</si>
  <si>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</si>
  <si>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</si>
  <si>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</si>
  <si>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</si>
  <si>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</si>
  <si>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</si>
  <si>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</si>
  <si>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</si>
  <si>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</si>
  <si>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</si>
  <si>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</si>
  <si>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</si>
  <si>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</si>
  <si>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</si>
  <si>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</si>
  <si>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</si>
  <si>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</si>
  <si>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</si>
  <si>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</si>
  <si>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</si>
  <si>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</si>
  <si>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</si>
  <si>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</si>
  <si>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</si>
  <si>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</si>
  <si>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</si>
  <si>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</si>
  <si>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</si>
  <si>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</si>
  <si>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</si>
  <si>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</si>
  <si>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</si>
  <si>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</si>
  <si>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</si>
  <si>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</si>
  <si>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</si>
  <si>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</si>
  <si>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</si>
  <si>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</si>
  <si>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</si>
  <si>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</si>
  <si>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</si>
  <si>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</si>
  <si>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</si>
  <si>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</si>
  <si>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</si>
  <si>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</si>
  <si>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</si>
  <si>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</si>
  <si>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</si>
  <si>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</si>
  <si>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</si>
  <si>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</si>
  <si>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</si>
  <si>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</si>
  <si>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</si>
  <si>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</si>
  <si>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</si>
  <si>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</si>
  <si>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</si>
  <si>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</si>
  <si>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</si>
  <si>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</si>
  <si>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</si>
  <si>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</si>
  <si>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</si>
  <si>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</si>
  <si>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</si>
  <si>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</si>
  <si>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</si>
  <si>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</si>
  <si>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</si>
  <si>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</si>
  <si>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</si>
  <si>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</si>
  <si>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</si>
  <si>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</si>
  <si>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</si>
  <si>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</si>
  <si>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</si>
  <si>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</si>
  <si>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</si>
  <si>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</si>
  <si>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</si>
  <si>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</si>
  <si>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</si>
  <si>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</si>
  <si>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</si>
  <si>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</si>
  <si>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</si>
  <si>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</si>
  <si>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</si>
  <si>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</si>
  <si>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</si>
  <si>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</si>
  <si>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</si>
  <si>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</si>
  <si>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</si>
  <si>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</si>
  <si>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</si>
  <si>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</si>
  <si>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</si>
  <si>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</si>
  <si>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</si>
  <si>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</si>
  <si>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</si>
  <si>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</si>
  <si>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</si>
  <si>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</si>
  <si>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</si>
  <si>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</si>
  <si>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</si>
  <si>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</si>
  <si>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</si>
  <si>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</si>
  <si>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</si>
  <si>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</si>
  <si>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</si>
  <si>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</si>
  <si>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</si>
  <si>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</si>
  <si>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</si>
  <si>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</si>
  <si>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</si>
  <si>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</si>
  <si>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</si>
  <si>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</si>
  <si>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</si>
  <si>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</si>
  <si>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</si>
  <si>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</si>
  <si>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</si>
  <si>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</si>
  <si>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</si>
  <si>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</si>
  <si>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</si>
  <si>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</si>
  <si>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</si>
  <si>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</si>
  <si>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</si>
  <si>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</si>
  <si>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</si>
  <si>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</si>
  <si>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</si>
  <si>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</si>
  <si>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</si>
  <si>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</si>
  <si>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</si>
  <si>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</si>
  <si>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</si>
  <si>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</si>
  <si>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</si>
  <si>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</si>
  <si>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</si>
  <si>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</si>
  <si>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</si>
  <si>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</si>
  <si>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</si>
  <si>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</si>
  <si>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</si>
  <si>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</si>
  <si>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</si>
  <si>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</si>
  <si>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</si>
  <si>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</si>
  <si>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</si>
  <si>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</si>
  <si>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</si>
  <si>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</si>
  <si>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</si>
  <si>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</si>
  <si>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</si>
  <si>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</si>
  <si>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</si>
  <si>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</si>
  <si>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</si>
  <si>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</si>
  <si>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</si>
  <si>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</si>
  <si>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</si>
  <si>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</si>
  <si>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</si>
  <si>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</si>
  <si>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</si>
  <si>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</si>
  <si>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</si>
  <si>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</si>
  <si>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</si>
  <si>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</si>
  <si>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</si>
  <si>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</si>
  <si>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</si>
  <si>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</si>
  <si>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</si>
  <si>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</si>
  <si>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</si>
  <si>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</si>
  <si>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</si>
  <si>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</si>
  <si>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</si>
  <si>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</si>
  <si>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</si>
  <si>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</si>
  <si>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</si>
  <si>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</si>
  <si>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</si>
  <si>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</si>
  <si>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</si>
  <si>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</si>
  <si>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</si>
  <si>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</si>
  <si>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</si>
  <si>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</si>
  <si>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</si>
  <si>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</si>
  <si>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</si>
  <si>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</si>
  <si>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</si>
  <si>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</si>
  <si>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</si>
  <si>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</si>
  <si>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</si>
  <si>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</si>
  <si>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</si>
  <si>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</si>
  <si>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</si>
  <si>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</si>
  <si>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</si>
  <si>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</si>
  <si>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</si>
  <si>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</si>
  <si>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</si>
  <si>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</si>
  <si>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</si>
  <si>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</si>
  <si>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</si>
  <si>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</si>
  <si>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</si>
  <si>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</si>
  <si>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</si>
  <si>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</si>
  <si>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</si>
  <si>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</si>
  <si>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</si>
  <si>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</si>
  <si>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</si>
  <si>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</si>
  <si>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</si>
  <si>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</si>
  <si>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</si>
  <si>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</si>
  <si>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</si>
  <si>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</si>
  <si>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</si>
  <si>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</si>
  <si>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</si>
  <si>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</si>
  <si>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</si>
  <si>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</si>
  <si>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</si>
  <si>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</si>
  <si>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</si>
  <si>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</si>
  <si>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</si>
  <si>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</si>
  <si>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</si>
  <si>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</si>
  <si>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</si>
  <si>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</si>
  <si>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</si>
  <si>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</si>
  <si>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</si>
  <si>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</si>
  <si>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</si>
  <si>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</si>
  <si>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</si>
  <si>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</si>
  <si>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</si>
  <si>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</si>
  <si>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</si>
  <si>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</si>
  <si>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</si>
  <si>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</si>
  <si>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</si>
  <si>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</si>
  <si>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</si>
  <si>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</si>
  <si>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</si>
  <si>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</si>
  <si>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</si>
  <si>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</si>
  <si>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</si>
  <si>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</si>
  <si>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</si>
  <si>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</si>
  <si>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</si>
  <si>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</si>
  <si>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</si>
  <si>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</si>
  <si>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</si>
  <si>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</si>
  <si>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</si>
  <si>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</si>
  <si>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</si>
  <si>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</si>
  <si>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</si>
  <si>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</si>
  <si>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</si>
  <si>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</si>
  <si>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</si>
  <si>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</si>
  <si>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</si>
  <si>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</si>
  <si>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</si>
  <si>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</si>
  <si>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</si>
  <si>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</si>
  <si>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</si>
  <si>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</si>
  <si>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</si>
  <si>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</si>
  <si>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</si>
  <si>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</si>
  <si>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</si>
  <si>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</si>
  <si>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</si>
  <si>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</si>
  <si>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</si>
  <si>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</si>
  <si>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</si>
  <si>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</si>
  <si>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</si>
  <si>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</si>
  <si>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</si>
  <si>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</si>
  <si>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</si>
  <si>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</si>
  <si>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</si>
  <si>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</si>
  <si>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</si>
  <si>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</si>
  <si>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</si>
  <si>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</si>
  <si>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</si>
  <si>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</si>
  <si>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</si>
  <si>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</si>
  <si>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</si>
  <si>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</si>
  <si>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</si>
  <si>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</si>
  <si>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</si>
  <si>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</si>
  <si>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</si>
  <si>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</si>
  <si>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</si>
  <si>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</si>
  <si>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</si>
  <si>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</si>
  <si>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</si>
  <si>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</si>
  <si>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</si>
  <si>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</si>
  <si>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</si>
  <si>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</si>
  <si>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</si>
  <si>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</si>
  <si>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</si>
  <si>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</si>
  <si>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</si>
  <si>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</si>
  <si>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</si>
  <si>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</si>
  <si>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</si>
  <si>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</si>
  <si>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</si>
  <si>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</si>
  <si>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</si>
  <si>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</si>
  <si>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</si>
  <si>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</si>
  <si>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</si>
  <si>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</si>
  <si>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</si>
  <si>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</si>
  <si>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</si>
  <si>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</si>
  <si>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</si>
  <si>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</si>
  <si>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</si>
  <si>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</si>
  <si>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</si>
  <si>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</si>
  <si>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</si>
  <si>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</si>
  <si>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</si>
  <si>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</si>
  <si>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</si>
  <si>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</si>
  <si>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</si>
  <si>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</si>
  <si>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</si>
  <si>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</si>
  <si>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</si>
  <si>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</si>
  <si>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</si>
  <si>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</si>
  <si>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</si>
  <si>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</si>
  <si>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</si>
  <si>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</si>
  <si>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</si>
  <si>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</si>
  <si>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</si>
  <si>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</si>
  <si>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</si>
  <si>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</si>
  <si>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</si>
  <si>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</si>
  <si>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</si>
  <si>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</si>
  <si>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</si>
  <si>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</si>
  <si>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</si>
  <si>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</si>
  <si>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</si>
  <si>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</si>
  <si>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</si>
  <si>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</si>
  <si>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</si>
  <si>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</si>
  <si>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</si>
  <si>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</si>
  <si>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</si>
  <si>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</si>
  <si>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</si>
  <si>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</si>
  <si>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</si>
  <si>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</si>
  <si>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</si>
  <si>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</si>
  <si>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</si>
  <si>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</si>
  <si>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</si>
  <si>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</si>
  <si>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</si>
  <si>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</si>
  <si>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</si>
  <si>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</si>
  <si>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</si>
  <si>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</si>
  <si>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</si>
  <si>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</si>
  <si>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</si>
  <si>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</si>
  <si>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</si>
  <si>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</si>
  <si>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</si>
  <si>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</si>
  <si>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</si>
  <si>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</si>
  <si>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</si>
  <si>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</si>
  <si>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</si>
  <si>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</si>
  <si>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</si>
  <si>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</si>
  <si>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</si>
  <si>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</si>
  <si>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</si>
  <si>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</si>
  <si>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</si>
  <si>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</si>
  <si>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</si>
  <si>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</si>
  <si>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</si>
  <si>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</si>
  <si>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</si>
  <si>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</si>
  <si>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</si>
  <si>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</si>
  <si>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</si>
  <si>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</si>
  <si>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</si>
  <si>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</si>
  <si>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</si>
  <si>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</si>
  <si>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</si>
  <si>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</si>
  <si>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</si>
  <si>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</si>
  <si>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</si>
  <si>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</si>
  <si>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</si>
  <si>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</si>
  <si>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</si>
  <si>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</si>
  <si>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</si>
  <si>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</si>
  <si>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</si>
  <si>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</si>
  <si>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</si>
  <si>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</si>
  <si>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</si>
  <si>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</si>
  <si>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</si>
  <si>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</si>
  <si>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</si>
  <si>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</si>
  <si>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</si>
  <si>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</si>
  <si>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</si>
  <si>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</si>
  <si>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</si>
  <si>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</si>
  <si>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</si>
  <si>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</si>
  <si>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</si>
  <si>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</si>
  <si>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</si>
  <si>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</si>
  <si>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</si>
  <si>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</si>
  <si>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</si>
  <si>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</si>
  <si>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</si>
  <si>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</si>
  <si>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</si>
  <si>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</si>
  <si>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</si>
  <si>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</si>
  <si>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</si>
  <si>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</si>
  <si>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</si>
  <si>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</si>
  <si>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</si>
  <si>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</si>
  <si>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</si>
  <si>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</si>
  <si>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</si>
  <si>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</si>
  <si>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</si>
  <si>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</si>
  <si>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</si>
  <si>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</si>
  <si>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</si>
  <si>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</si>
  <si>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</si>
  <si>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</si>
  <si>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</si>
  <si>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</si>
  <si>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</si>
  <si>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</si>
  <si>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</si>
  <si>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</si>
  <si>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</si>
  <si>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</si>
  <si>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</si>
  <si>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</si>
  <si>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</si>
  <si>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</si>
  <si>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</si>
  <si>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</si>
  <si>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</si>
  <si>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</si>
  <si>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</si>
  <si>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</si>
  <si>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</si>
  <si>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</si>
  <si>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</si>
  <si>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</si>
  <si>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</si>
  <si>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</si>
  <si>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</si>
  <si>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</si>
  <si>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</si>
  <si>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</si>
  <si>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</si>
  <si>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</si>
  <si>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</si>
  <si>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</si>
  <si>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</si>
  <si>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</si>
  <si>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</si>
  <si>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</si>
  <si>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</si>
  <si>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</si>
  <si>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</si>
  <si>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</si>
  <si>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</si>
  <si>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</si>
  <si>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</si>
  <si>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</si>
  <si>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</si>
  <si>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</si>
  <si>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</si>
  <si>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</si>
  <si>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</si>
  <si>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</si>
  <si>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</si>
  <si>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</si>
  <si>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</si>
  <si>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</si>
  <si>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</si>
  <si>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</si>
  <si>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</si>
  <si>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</si>
  <si>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</si>
  <si>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</si>
  <si>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</si>
  <si>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</si>
  <si>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</si>
  <si>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</si>
  <si>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</si>
  <si>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</si>
  <si>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</si>
  <si>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</si>
  <si>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</si>
  <si>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</si>
  <si>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</si>
  <si>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</si>
  <si>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</si>
  <si>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</si>
  <si>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</si>
  <si>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</si>
  <si>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</si>
  <si>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</si>
  <si>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</si>
  <si>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</si>
  <si>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</si>
  <si>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</si>
  <si>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</si>
  <si>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</si>
  <si>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</si>
  <si>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</si>
  <si>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</si>
  <si>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</si>
  <si>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</si>
  <si>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</si>
  <si>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</si>
  <si>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</si>
  <si>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</si>
  <si>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</si>
  <si>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</si>
  <si>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</si>
  <si>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</si>
  <si>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</si>
  <si>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</si>
  <si>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</si>
  <si>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</si>
  <si>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</si>
  <si>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</si>
  <si>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</si>
  <si>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</si>
  <si>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</si>
  <si>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</si>
  <si>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</si>
  <si>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</si>
  <si>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</si>
  <si>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</si>
  <si>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</si>
  <si>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</si>
  <si>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</si>
  <si>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</si>
  <si>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</si>
  <si>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</si>
  <si>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</si>
  <si>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</si>
  <si>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</si>
  <si>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</si>
  <si>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</si>
  <si>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</si>
  <si>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</si>
  <si>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</si>
  <si>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</si>
  <si>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</si>
  <si>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</si>
  <si>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</si>
  <si>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</si>
  <si>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</si>
  <si>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</si>
  <si>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</si>
  <si>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</si>
  <si>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</si>
  <si>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</si>
  <si>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</si>
  <si>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</si>
  <si>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</si>
  <si>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</si>
  <si>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</si>
  <si>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</si>
  <si>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</si>
  <si>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</si>
  <si>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</si>
  <si>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</si>
  <si>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</si>
  <si>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</si>
  <si>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</si>
  <si>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</si>
  <si>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</si>
  <si>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</si>
  <si>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</si>
  <si>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</si>
  <si>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</si>
  <si>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</si>
  <si>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</si>
  <si>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</si>
  <si>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</si>
  <si>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</si>
  <si>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</si>
  <si>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</si>
  <si>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</si>
  <si>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</si>
  <si>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</si>
  <si>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</si>
  <si>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</si>
  <si>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</si>
  <si>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</si>
  <si>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</si>
  <si>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</si>
  <si>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</si>
  <si>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</si>
  <si>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</si>
  <si>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</si>
  <si>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</si>
  <si>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</si>
  <si>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</si>
  <si>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</si>
  <si>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</si>
  <si>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</si>
  <si>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</si>
  <si>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</si>
  <si>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</si>
  <si>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</si>
  <si>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</si>
  <si>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</si>
  <si>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</si>
  <si>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</si>
  <si>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</si>
  <si>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</si>
  <si>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</si>
  <si>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</si>
  <si>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</si>
  <si>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</si>
  <si>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</si>
  <si>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</si>
  <si>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</si>
  <si>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</si>
  <si>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</si>
  <si>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</si>
  <si>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</si>
  <si>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</si>
  <si>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</si>
  <si>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</si>
  <si>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</si>
  <si>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</si>
  <si>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</si>
  <si>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</si>
  <si>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</si>
  <si>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</si>
  <si>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</si>
  <si>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</si>
  <si>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</si>
  <si>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</si>
  <si>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</si>
  <si>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</si>
  <si>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</si>
  <si>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</si>
  <si>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</si>
  <si>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</si>
  <si>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</si>
  <si>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</si>
  <si>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</si>
  <si>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</si>
  <si>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</si>
  <si>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</si>
  <si>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</si>
  <si>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</si>
  <si>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</si>
  <si>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</si>
  <si>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</si>
  <si>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</si>
  <si>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</si>
  <si>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</si>
  <si>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</si>
  <si>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</si>
  <si>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</si>
  <si>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</si>
  <si>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</si>
  <si>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</si>
  <si>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</si>
  <si>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</si>
  <si>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</si>
  <si>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</si>
  <si>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</si>
  <si>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</si>
  <si>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</si>
  <si>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</si>
  <si>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</si>
  <si>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</si>
  <si>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</si>
  <si>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</si>
  <si>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</si>
  <si>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</si>
  <si>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</si>
  <si>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</si>
  <si>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</si>
  <si>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</si>
  <si>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</si>
  <si>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</si>
  <si>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</si>
  <si>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</si>
  <si>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</si>
  <si>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</si>
  <si>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</si>
  <si>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</si>
  <si>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</si>
  <si>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</si>
  <si>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</si>
  <si>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</si>
  <si>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</si>
  <si>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</si>
  <si>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</si>
  <si>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</si>
  <si>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</si>
  <si>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</si>
  <si>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</si>
  <si>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</si>
  <si>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</si>
  <si>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</si>
  <si>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</si>
  <si>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</si>
  <si>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</si>
  <si>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</si>
  <si>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</si>
  <si>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</si>
  <si>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</si>
  <si>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</si>
  <si>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</si>
  <si>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</si>
  <si>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</si>
  <si>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</si>
  <si>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</si>
  <si>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</si>
  <si>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</si>
  <si>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</si>
  <si>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</si>
  <si>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</si>
  <si>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</si>
  <si>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</si>
  <si>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</si>
  <si>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</si>
  <si>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</si>
  <si>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</si>
  <si>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</si>
  <si>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</si>
  <si>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</si>
  <si>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</si>
  <si>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</si>
  <si>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</si>
  <si>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</si>
  <si>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</si>
  <si>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</si>
  <si>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</si>
  <si>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</si>
  <si>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</si>
  <si>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</si>
  <si>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</si>
  <si>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</si>
  <si>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</si>
  <si>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</si>
  <si>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</si>
  <si>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</si>
  <si>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</si>
  <si>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</si>
  <si>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</si>
  <si>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</si>
  <si>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</si>
  <si>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</si>
  <si>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</si>
  <si>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</si>
  <si>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</si>
  <si>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</si>
  <si>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</si>
  <si>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</si>
  <si>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</si>
  <si>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</si>
  <si>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</si>
  <si>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</si>
  <si>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</si>
  <si>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</si>
  <si>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</si>
  <si>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</si>
  <si>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</si>
  <si>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</si>
  <si>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</si>
  <si>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</si>
  <si>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</si>
  <si>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</si>
  <si>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</si>
  <si>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</si>
  <si>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</si>
  <si>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</si>
  <si>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</si>
  <si>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</si>
  <si>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</si>
  <si>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</si>
  <si>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</si>
  <si>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</si>
  <si>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</si>
  <si>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</si>
  <si>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</si>
  <si>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</si>
  <si>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</si>
  <si>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</si>
  <si>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</si>
  <si>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</si>
  <si>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</si>
  <si>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</si>
  <si>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</si>
  <si>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</si>
  <si>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</si>
  <si>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</si>
  <si>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</si>
  <si>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</si>
  <si>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</si>
  <si>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</si>
  <si>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</si>
  <si>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</si>
  <si>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</si>
  <si>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</si>
  <si>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</si>
  <si>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</si>
  <si>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</si>
  <si>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</si>
  <si>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</si>
  <si>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</si>
  <si>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</si>
  <si>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</si>
  <si>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</si>
  <si>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</si>
  <si>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</si>
  <si>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</si>
  <si>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</si>
  <si>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</si>
  <si>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</si>
  <si>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</si>
  <si>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</si>
  <si>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</si>
  <si>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</si>
  <si>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</si>
  <si>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</si>
  <si>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</si>
  <si>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</si>
  <si>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</si>
  <si>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</si>
  <si>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</si>
  <si>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</si>
  <si>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</si>
  <si>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</si>
  <si>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</si>
  <si>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</si>
  <si>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</si>
  <si>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</si>
  <si>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</si>
  <si>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</si>
  <si>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</si>
  <si>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</si>
  <si>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</si>
  <si>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</si>
  <si>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</si>
  <si>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</si>
  <si>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</si>
  <si>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</si>
  <si>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</si>
  <si>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</si>
  <si>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</si>
  <si>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</si>
  <si>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</si>
  <si>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</si>
  <si>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</si>
  <si>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</si>
  <si>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</si>
  <si>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</si>
  <si>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</si>
  <si>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</si>
  <si>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</si>
  <si>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</si>
  <si>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</si>
  <si>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</si>
  <si>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</si>
  <si>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</si>
  <si>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</si>
  <si>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</si>
  <si>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</si>
  <si>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</si>
  <si>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</si>
  <si>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</si>
  <si>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</si>
  <si>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</si>
  <si>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</si>
  <si>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</si>
  <si>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</si>
  <si>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</si>
  <si>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</si>
  <si>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</si>
  <si>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</si>
  <si>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</si>
  <si>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</si>
  <si>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</si>
  <si>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</si>
  <si>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</si>
  <si>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</si>
  <si>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</si>
  <si>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</si>
  <si>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</si>
  <si>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</si>
  <si>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</si>
  <si>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</si>
  <si>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</si>
  <si>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</si>
  <si>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</si>
  <si>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</si>
  <si>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</si>
  <si>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</si>
  <si>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</si>
  <si>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</si>
  <si>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</si>
  <si>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</si>
  <si>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</si>
  <si>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</si>
  <si>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</si>
  <si>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</si>
  <si>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</si>
  <si>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</si>
  <si>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</si>
  <si>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</si>
  <si>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</si>
  <si>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</si>
  <si>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</si>
  <si>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</si>
  <si>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</si>
  <si>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</si>
  <si>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</si>
  <si>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</si>
  <si>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</si>
  <si>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</si>
  <si>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</si>
  <si>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</si>
  <si>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</si>
  <si>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</si>
  <si>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</si>
  <si>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</si>
  <si>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</si>
  <si>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</si>
  <si>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</si>
  <si>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</si>
  <si>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</si>
  <si>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</si>
  <si>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</si>
  <si>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</si>
  <si>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</si>
  <si>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</si>
  <si>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</si>
  <si>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</si>
  <si>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</si>
  <si>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</si>
  <si>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</si>
  <si>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</si>
  <si>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</si>
  <si>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</si>
  <si>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</si>
  <si>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</si>
  <si>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</si>
  <si>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</si>
  <si>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</si>
  <si>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</si>
  <si>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</si>
  <si>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</si>
  <si>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</si>
  <si>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</si>
  <si>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</si>
  <si>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</si>
  <si>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</si>
  <si>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</si>
  <si>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</si>
  <si>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</si>
  <si>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</si>
  <si>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</si>
  <si>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</si>
  <si>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</si>
  <si>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</si>
  <si>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</si>
  <si>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</si>
  <si>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</si>
  <si>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</si>
  <si>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</si>
  <si>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</si>
  <si>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</si>
  <si>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</si>
  <si>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</si>
  <si>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</si>
  <si>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</si>
  <si>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</si>
  <si>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</si>
  <si>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</si>
  <si>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</si>
  <si>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</si>
  <si>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</si>
  <si>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</si>
  <si>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</si>
  <si>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</si>
  <si>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</si>
  <si>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</si>
  <si>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</si>
  <si>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</si>
  <si>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</si>
  <si>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</si>
  <si>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</si>
  <si>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</si>
  <si>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</si>
  <si>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</si>
  <si>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</si>
  <si>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</si>
  <si>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</si>
  <si>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</si>
  <si>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</si>
  <si>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</si>
  <si>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</si>
  <si>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</si>
  <si>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</si>
  <si>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</si>
  <si>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</si>
  <si>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</si>
  <si>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</si>
  <si>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</si>
  <si>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</si>
  <si>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</si>
  <si>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</si>
  <si>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</si>
  <si>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</si>
  <si>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</si>
  <si>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</si>
  <si>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</si>
  <si>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</si>
  <si>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</si>
  <si>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</si>
  <si>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</si>
  <si>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</si>
  <si>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</si>
  <si>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</si>
  <si>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</si>
  <si>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</si>
  <si>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</si>
  <si>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</si>
  <si>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</si>
  <si>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</si>
  <si>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</si>
  <si>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</si>
  <si>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</si>
  <si>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</si>
  <si>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</si>
  <si>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</si>
  <si>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</si>
  <si>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</si>
  <si>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</si>
  <si>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</si>
  <si>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</si>
  <si>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</si>
  <si>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</si>
  <si>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</si>
  <si>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</si>
  <si>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</si>
  <si>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</si>
  <si>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</si>
  <si>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</si>
  <si>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</si>
  <si>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</si>
  <si>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</si>
  <si>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</si>
  <si>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</si>
  <si>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</si>
  <si>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</si>
  <si>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</si>
  <si>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</si>
  <si>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</si>
  <si>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</si>
  <si>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</si>
  <si>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</si>
  <si>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</si>
  <si>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</si>
  <si>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</si>
  <si>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</si>
  <si>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</si>
  <si>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</si>
  <si>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</si>
  <si>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</si>
  <si>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</si>
  <si>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</si>
  <si>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</si>
  <si>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</si>
  <si>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</si>
  <si>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</si>
  <si>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</si>
  <si>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</si>
  <si>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</si>
  <si>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</si>
  <si>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</si>
  <si>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</si>
  <si>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</si>
  <si>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</si>
  <si>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</si>
  <si>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</si>
  <si>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</si>
  <si>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</si>
  <si>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</si>
  <si>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</si>
  <si>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</si>
  <si>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</si>
  <si>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</si>
  <si>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</si>
  <si>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</si>
  <si>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</si>
  <si>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</si>
  <si>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</si>
  <si>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</si>
  <si>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</si>
  <si>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</si>
  <si>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</si>
  <si>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</si>
  <si>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</si>
  <si>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</si>
  <si>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</si>
  <si>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</si>
  <si>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</si>
  <si>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</si>
  <si>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</si>
  <si>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</si>
  <si>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</si>
  <si>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</si>
  <si>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</si>
  <si>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</si>
  <si>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</si>
  <si>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</si>
  <si>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</si>
  <si>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</si>
  <si>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</si>
  <si>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</si>
  <si>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</si>
  <si>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</si>
  <si>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</si>
  <si>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</si>
  <si>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</si>
  <si>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</si>
  <si>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</si>
  <si>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</si>
  <si>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</si>
  <si>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</si>
  <si>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</si>
  <si>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</si>
  <si>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</si>
  <si>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</si>
  <si>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</si>
  <si>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</si>
  <si>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</si>
  <si>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</si>
  <si>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</si>
  <si>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</si>
  <si>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</si>
  <si>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</si>
  <si>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</si>
  <si>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</si>
  <si>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</si>
  <si>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</si>
  <si>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</si>
  <si>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</si>
  <si>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</si>
  <si>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</si>
  <si>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</si>
  <si>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</si>
  <si>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</si>
  <si>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</si>
  <si>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</si>
  <si>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</si>
  <si>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</si>
  <si>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</si>
  <si>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</si>
  <si>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</si>
  <si>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</si>
  <si>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</si>
  <si>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</si>
  <si>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</si>
  <si>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</si>
  <si>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</si>
  <si>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</si>
  <si>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</si>
  <si>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</si>
  <si>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</si>
  <si>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</si>
  <si>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</si>
  <si>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</si>
  <si>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</si>
  <si>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</si>
  <si>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</si>
  <si>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</si>
  <si>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</si>
  <si>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</si>
  <si>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</si>
  <si>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</si>
  <si>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</si>
  <si>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</si>
  <si>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</si>
  <si>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</si>
  <si>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</si>
  <si>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</si>
  <si>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</si>
  <si>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</si>
  <si>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</si>
  <si>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</si>
  <si>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</si>
  <si>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</si>
  <si>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</si>
  <si>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</si>
  <si>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</si>
  <si>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</si>
  <si>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</si>
  <si>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</si>
  <si>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</si>
  <si>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</si>
  <si>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</si>
  <si>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</si>
  <si>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</si>
  <si>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</si>
  <si>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</si>
  <si>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</si>
  <si>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</si>
  <si>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</si>
  <si>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</si>
  <si>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</si>
  <si>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</si>
  <si>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</si>
  <si>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</si>
  <si>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</si>
  <si>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</si>
  <si>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</si>
  <si>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</si>
  <si>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</si>
  <si>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</si>
  <si>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</si>
  <si>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</si>
  <si>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</si>
  <si>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</si>
  <si>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</si>
  <si>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</si>
  <si>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</si>
  <si>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</si>
  <si>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</si>
  <si>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</si>
  <si>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</si>
  <si>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</si>
  <si>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</si>
  <si>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</si>
  <si>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</si>
  <si>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</si>
  <si>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</si>
  <si>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</si>
  <si>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</si>
  <si>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</si>
  <si>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</si>
  <si>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</si>
  <si>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</si>
  <si>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</si>
  <si>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</si>
  <si>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</si>
  <si>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</si>
  <si>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</si>
  <si>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</si>
  <si>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</si>
  <si>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</si>
  <si>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</si>
  <si>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</si>
  <si>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</si>
  <si>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</si>
  <si>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</si>
  <si>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</si>
  <si>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</si>
  <si>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</si>
  <si>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</si>
  <si>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</si>
  <si>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</si>
  <si>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</si>
  <si>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</si>
  <si>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</si>
  <si>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</si>
  <si>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</si>
  <si>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</si>
  <si>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</si>
  <si>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</si>
  <si>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</si>
  <si>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</si>
  <si>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</si>
  <si>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</si>
  <si>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</si>
  <si>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</si>
  <si>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</si>
  <si>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</si>
  <si>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</si>
  <si>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</si>
  <si>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</si>
  <si>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</si>
  <si>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</si>
  <si>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</si>
  <si>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</si>
  <si>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</si>
  <si>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</si>
  <si>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</si>
  <si>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</si>
  <si>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</si>
  <si>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</si>
  <si>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</si>
  <si>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</si>
  <si>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</si>
  <si>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</si>
  <si>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</si>
  <si>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</si>
  <si>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</si>
  <si>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</si>
  <si>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</si>
  <si>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</si>
  <si>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</si>
  <si>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</si>
  <si>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</si>
  <si>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</si>
  <si>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</si>
  <si>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</si>
  <si>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</si>
  <si>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</si>
  <si>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</si>
  <si>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</si>
  <si>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</si>
  <si>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</si>
  <si>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</si>
  <si>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</si>
  <si>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</si>
  <si>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</si>
  <si>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</si>
  <si>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</si>
  <si>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</si>
  <si>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</si>
  <si>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</si>
  <si>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</si>
  <si>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</si>
  <si>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</si>
  <si>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</si>
  <si>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</si>
  <si>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</si>
  <si>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</si>
  <si>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</si>
  <si>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</si>
  <si>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</si>
  <si>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</si>
  <si>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</si>
  <si>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</si>
  <si>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</si>
  <si>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</si>
  <si>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</si>
  <si>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</si>
  <si>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</si>
  <si>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</si>
  <si>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</si>
  <si>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</si>
  <si>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</si>
  <si>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</si>
  <si>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</si>
  <si>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</si>
  <si>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</si>
  <si>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</si>
  <si>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</si>
  <si>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</si>
  <si>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</si>
  <si>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</si>
  <si>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</si>
  <si>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</si>
  <si>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</si>
  <si>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</si>
  <si>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</si>
  <si>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</si>
  <si>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</si>
  <si>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</si>
  <si>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</si>
  <si>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</si>
  <si>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</si>
  <si>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</si>
  <si>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</si>
  <si>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</si>
  <si>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</si>
  <si>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</si>
  <si>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</si>
  <si>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</si>
  <si>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</si>
  <si>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</si>
  <si>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</si>
  <si>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</si>
  <si>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</si>
  <si>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</si>
  <si>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</si>
  <si>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</si>
  <si>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</si>
  <si>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</si>
  <si>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</si>
  <si>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</si>
  <si>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</si>
  <si>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</si>
  <si>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</si>
  <si>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</si>
  <si>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</si>
  <si>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</si>
  <si>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</si>
  <si>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</si>
  <si>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</si>
  <si>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</si>
  <si>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</si>
  <si>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</si>
  <si>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</si>
  <si>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</si>
  <si>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</si>
  <si>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</si>
  <si>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</si>
  <si>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</si>
  <si>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</si>
  <si>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</si>
  <si>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</si>
  <si>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</si>
  <si>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</si>
  <si>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</si>
  <si>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</si>
  <si>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</si>
  <si>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</si>
  <si>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</si>
  <si>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</si>
  <si>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</si>
  <si>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</si>
  <si>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</si>
  <si>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</si>
  <si>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</si>
  <si>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</si>
  <si>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</si>
  <si>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</si>
  <si>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</si>
  <si>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</si>
  <si>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</si>
  <si>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</si>
  <si>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</si>
  <si>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</si>
  <si>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</si>
  <si>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</si>
  <si>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</si>
  <si>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</si>
  <si>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</si>
  <si>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</si>
  <si>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</si>
  <si>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</si>
  <si>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</si>
  <si>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</si>
  <si>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</si>
  <si>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</si>
  <si>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</si>
  <si>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</si>
  <si>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</si>
  <si>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</si>
  <si>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</si>
  <si>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</si>
  <si>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</si>
  <si>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</si>
  <si>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</si>
  <si>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</si>
  <si>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</si>
  <si>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</si>
  <si>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</si>
  <si>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</si>
  <si>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</si>
  <si>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</si>
  <si>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</si>
  <si>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</si>
  <si>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</si>
  <si>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</si>
  <si>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</si>
  <si>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</si>
  <si>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</si>
  <si>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</si>
  <si>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</si>
  <si>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</si>
  <si>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</si>
  <si>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</si>
  <si>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</si>
  <si>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</si>
  <si>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</si>
  <si>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</si>
  <si>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</si>
  <si>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</si>
  <si>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</si>
  <si>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</si>
  <si>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</si>
  <si>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</si>
  <si>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</si>
  <si>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</si>
  <si>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</si>
  <si>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</si>
  <si>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</si>
  <si>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</si>
  <si>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</si>
  <si>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</si>
  <si>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</si>
  <si>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</si>
  <si>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</si>
  <si>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</si>
  <si>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</si>
  <si>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</si>
  <si>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</si>
  <si>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</si>
  <si>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</si>
  <si>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</si>
  <si>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</si>
  <si>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</si>
  <si>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</si>
  <si>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</si>
  <si>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</si>
  <si>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</si>
  <si>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</si>
  <si>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</si>
  <si>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</si>
  <si>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</si>
  <si>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</si>
  <si>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</si>
  <si>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</si>
  <si>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</si>
  <si>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</si>
  <si>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</si>
  <si>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</si>
  <si>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</si>
  <si>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</si>
  <si>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</si>
  <si>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</si>
  <si>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</si>
  <si>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</si>
  <si>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</si>
  <si>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</si>
  <si>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</si>
  <si>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</si>
  <si>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</si>
  <si>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</si>
  <si>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</si>
  <si>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</si>
  <si>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</si>
  <si>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</si>
  <si>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</si>
  <si>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</si>
  <si>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</si>
  <si>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</si>
  <si>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</si>
  <si>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</si>
  <si>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</si>
  <si>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</si>
  <si>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</si>
  <si>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</si>
  <si>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</si>
  <si>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</si>
  <si>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</si>
  <si>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</si>
  <si>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</si>
  <si>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</si>
  <si>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</si>
  <si>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</si>
  <si>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</si>
  <si>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</si>
  <si>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</si>
  <si>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</si>
  <si>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</si>
  <si>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</si>
  <si>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</si>
  <si>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</si>
  <si>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</si>
  <si>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</si>
  <si>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</si>
  <si>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</si>
  <si>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</si>
  <si>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</si>
  <si>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</si>
  <si>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</si>
  <si>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</si>
  <si>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</si>
  <si>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</si>
  <si>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</si>
  <si>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</si>
  <si>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</si>
  <si>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</si>
  <si>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</si>
  <si>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</si>
  <si>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</si>
  <si>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</si>
  <si>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</si>
  <si>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</si>
  <si>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</si>
  <si>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</si>
  <si>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</si>
  <si>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</si>
  <si>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</si>
  <si>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</si>
  <si>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</si>
  <si>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</si>
  <si>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</si>
  <si>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</si>
  <si>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</si>
  <si>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</si>
  <si>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</si>
  <si>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</si>
  <si>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</si>
  <si>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</si>
  <si>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</si>
  <si>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</si>
  <si>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</si>
  <si>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</si>
  <si>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</si>
  <si>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</si>
  <si>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</si>
  <si>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</si>
  <si>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</si>
  <si>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</si>
  <si>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</si>
  <si>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</si>
  <si>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</si>
  <si>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</si>
  <si>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</si>
  <si>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</si>
  <si>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</si>
  <si>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</si>
  <si>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</si>
  <si>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</si>
  <si>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</si>
  <si>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</si>
  <si>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</si>
  <si>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</si>
  <si>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</si>
  <si>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</si>
  <si>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</si>
  <si>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</si>
  <si>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</si>
  <si>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</si>
  <si>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</si>
  <si>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</si>
  <si>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</si>
  <si>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</si>
  <si>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</si>
  <si>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</si>
  <si>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</si>
  <si>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</si>
  <si>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</si>
  <si>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</si>
  <si>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</si>
  <si>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</si>
  <si>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</si>
  <si>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</si>
  <si>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</si>
  <si>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</si>
  <si>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</si>
  <si>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</si>
  <si>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</si>
  <si>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</si>
  <si>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</si>
  <si>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</si>
  <si>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</si>
  <si>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</si>
  <si>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</si>
  <si>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</si>
  <si>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</si>
  <si>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</si>
  <si>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</si>
  <si>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</si>
  <si>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</si>
  <si>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</si>
  <si>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</si>
  <si>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</si>
  <si>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</si>
  <si>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</si>
  <si>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</si>
  <si>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</si>
  <si>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</si>
  <si>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</si>
  <si>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</si>
  <si>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</si>
  <si>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</si>
  <si>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</si>
  <si>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</si>
  <si>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</si>
  <si>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</si>
  <si>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</si>
  <si>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</si>
  <si>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</si>
  <si>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</si>
  <si>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</si>
  <si>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</si>
  <si>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</si>
  <si>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</si>
  <si>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</si>
  <si>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</si>
  <si>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</si>
  <si>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</si>
  <si>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</si>
  <si>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</si>
  <si>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</si>
  <si>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</si>
  <si>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</si>
  <si>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</si>
  <si>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</si>
  <si>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</si>
  <si>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</si>
  <si>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</si>
  <si>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</si>
  <si>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</si>
  <si>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</si>
  <si>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</si>
  <si>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</si>
  <si>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</si>
  <si>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</si>
  <si>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</si>
  <si>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</si>
  <si>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</si>
  <si>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</si>
  <si>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</si>
  <si>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</si>
  <si>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</si>
  <si>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</si>
  <si>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</si>
  <si>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</si>
  <si>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</si>
  <si>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</si>
  <si>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</si>
  <si>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</si>
  <si>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</si>
  <si>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</si>
  <si>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</si>
  <si>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</si>
  <si>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</si>
  <si>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</si>
  <si>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</si>
  <si>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</si>
  <si>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</si>
  <si>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</si>
  <si>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</si>
  <si>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</si>
  <si>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</si>
  <si>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</si>
  <si>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</si>
  <si>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</si>
  <si>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</si>
  <si>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</si>
  <si>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</si>
  <si>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</si>
  <si>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</si>
  <si>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</si>
  <si>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</si>
  <si>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</si>
  <si>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</si>
  <si>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</si>
  <si>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</si>
  <si>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</si>
  <si>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</si>
  <si>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</si>
  <si>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</si>
  <si>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</si>
  <si>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</si>
  <si>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</si>
  <si>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</si>
  <si>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</si>
  <si>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</si>
  <si>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</si>
  <si>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</si>
  <si>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</si>
  <si>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</si>
  <si>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</si>
  <si>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</si>
  <si>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</si>
  <si>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</si>
  <si>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</si>
  <si>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</si>
  <si>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</si>
  <si>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</si>
  <si>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</si>
  <si>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</si>
  <si>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</si>
  <si>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</si>
  <si>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</si>
  <si>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</si>
  <si>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</si>
  <si>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</si>
  <si>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</si>
  <si>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</si>
  <si>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</si>
  <si>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</si>
  <si>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</si>
  <si>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</si>
  <si>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</si>
  <si>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</si>
  <si>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</si>
  <si>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</si>
  <si>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</si>
  <si>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</si>
  <si>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</si>
  <si>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</si>
  <si>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</si>
  <si>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</si>
  <si>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</si>
  <si>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</si>
  <si>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</si>
  <si>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</si>
  <si>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</si>
  <si>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</si>
  <si>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</si>
  <si>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</si>
  <si>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</si>
  <si>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</si>
  <si>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</si>
  <si>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</si>
  <si>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</si>
  <si>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</si>
  <si>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</si>
  <si>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</si>
  <si>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</si>
  <si>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</si>
  <si>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</si>
  <si>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</si>
  <si>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</si>
  <si>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</si>
  <si>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</si>
  <si>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</si>
  <si>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</si>
  <si>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</si>
  <si>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</si>
  <si>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</si>
  <si>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</si>
  <si>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</si>
  <si>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</si>
  <si>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</si>
  <si>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</si>
  <si>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</si>
  <si>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</si>
  <si>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</si>
  <si>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</si>
  <si>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</si>
  <si>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</si>
  <si>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</si>
  <si>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</si>
  <si>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</si>
  <si>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</si>
  <si>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</si>
  <si>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</si>
  <si>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</si>
  <si>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</si>
  <si>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</si>
  <si>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</si>
  <si>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</si>
  <si>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</si>
  <si>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</si>
  <si>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</si>
  <si>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</si>
  <si>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</si>
  <si>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</si>
  <si>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</si>
  <si>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</si>
  <si>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</si>
  <si>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</si>
  <si>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</si>
  <si>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</si>
  <si>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</si>
  <si>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</si>
  <si>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</si>
  <si>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</si>
  <si>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</si>
  <si>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</si>
  <si>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</si>
  <si>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</si>
  <si>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</si>
  <si>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</si>
  <si>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</si>
  <si>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</si>
  <si>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</si>
  <si>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</si>
  <si>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</si>
  <si>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</si>
  <si>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</si>
  <si>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</si>
  <si>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</si>
  <si>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</si>
  <si>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</si>
  <si>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</si>
  <si>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</si>
  <si>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</si>
  <si>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</si>
  <si>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</si>
  <si>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</si>
  <si>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</si>
  <si>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</si>
  <si>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</si>
  <si>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</si>
  <si>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</si>
  <si>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</si>
  <si>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</si>
  <si>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</si>
  <si>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</si>
  <si>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</si>
  <si>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</si>
  <si>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</si>
  <si>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</si>
  <si>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</si>
  <si>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</si>
  <si>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</si>
  <si>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</si>
  <si>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</si>
  <si>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</si>
  <si>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</si>
  <si>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</si>
  <si>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</si>
  <si>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</si>
  <si>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</si>
  <si>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</si>
  <si>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</si>
  <si>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</si>
  <si>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</si>
  <si>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</si>
  <si>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</si>
  <si>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</si>
  <si>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</si>
  <si>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</si>
  <si>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</si>
  <si>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</si>
  <si>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</si>
  <si>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</si>
  <si>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</si>
  <si>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</si>
  <si>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</si>
  <si>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</si>
  <si>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</si>
  <si>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</si>
  <si>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</si>
  <si>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</si>
  <si>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</si>
  <si>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</si>
  <si>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</si>
  <si>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</si>
  <si>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</si>
  <si>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</si>
  <si>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</si>
  <si>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</si>
  <si>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</si>
  <si>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</si>
  <si>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</si>
  <si>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</si>
  <si>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</si>
  <si>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</si>
  <si>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</si>
  <si>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</si>
  <si>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</si>
  <si>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</si>
  <si>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</si>
  <si>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</si>
  <si>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</si>
  <si>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</si>
  <si>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</si>
  <si>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</si>
  <si>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</si>
  <si>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</si>
  <si>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</si>
  <si>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</si>
  <si>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</si>
  <si>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</si>
  <si>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</si>
  <si>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</si>
  <si>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</si>
  <si>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</si>
  <si>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</si>
  <si>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</si>
  <si>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</si>
  <si>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</si>
  <si>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</si>
  <si>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</si>
  <si>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</si>
  <si>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</si>
  <si>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</si>
  <si>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</si>
  <si>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</si>
  <si>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</si>
  <si>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</si>
  <si>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</si>
  <si>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</si>
  <si>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</si>
  <si>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</si>
  <si>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</si>
  <si>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</si>
  <si>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</si>
  <si>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</si>
  <si>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</si>
  <si>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</si>
  <si>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</si>
  <si>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</si>
  <si>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</si>
  <si>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</si>
  <si>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</si>
  <si>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</si>
  <si>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</si>
  <si>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</si>
  <si>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</si>
  <si>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</si>
  <si>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</si>
  <si>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</si>
  <si>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</si>
  <si>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</si>
  <si>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</si>
  <si>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</si>
  <si>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</si>
  <si>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</si>
  <si>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</si>
  <si>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</si>
  <si>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</si>
  <si>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</si>
  <si>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</si>
  <si>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</si>
  <si>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</si>
  <si>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</si>
  <si>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</si>
  <si>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</si>
  <si>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</si>
  <si>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</si>
  <si>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</si>
  <si>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</si>
  <si>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</si>
  <si>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</si>
  <si>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</si>
  <si>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</si>
  <si>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</si>
  <si>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</si>
  <si>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</si>
  <si>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</si>
  <si>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</si>
  <si>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</si>
  <si>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</si>
  <si>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</si>
  <si>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</si>
  <si>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</si>
  <si>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</si>
  <si>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</si>
  <si>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</si>
  <si>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</si>
  <si>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</si>
  <si>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</si>
  <si>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</si>
  <si>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</si>
  <si>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</si>
  <si>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</si>
  <si>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</si>
  <si>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</si>
  <si>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</si>
  <si>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</si>
  <si>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</si>
  <si>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</si>
  <si>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</si>
  <si>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</si>
  <si>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</si>
  <si>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</si>
  <si>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</si>
  <si>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</si>
  <si>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</si>
  <si>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</si>
  <si>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</si>
  <si>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</si>
  <si>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</si>
  <si>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</si>
  <si>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</si>
  <si>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</si>
  <si>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</si>
  <si>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</si>
  <si>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</si>
  <si>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</si>
  <si>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</si>
  <si>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</si>
  <si>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</si>
  <si>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</si>
  <si>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</si>
  <si>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</si>
  <si>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</si>
  <si>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</si>
  <si>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</si>
  <si>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</si>
  <si>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</si>
  <si>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</si>
  <si>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</si>
  <si>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</si>
  <si>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</si>
  <si>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</si>
  <si>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</si>
  <si>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</si>
  <si>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</si>
  <si>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</si>
  <si>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</si>
  <si>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</si>
  <si>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</si>
  <si>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</si>
  <si>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</si>
  <si>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</si>
  <si>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</si>
  <si>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</si>
  <si>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</si>
  <si>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</si>
  <si>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</si>
  <si>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</si>
  <si>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</si>
  <si>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</si>
  <si>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</si>
  <si>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</si>
  <si>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</si>
  <si>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</si>
  <si>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</si>
  <si>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</si>
  <si>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</si>
  <si>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</si>
  <si>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</si>
  <si>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</si>
  <si>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</si>
  <si>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</si>
  <si>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</si>
  <si>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</si>
  <si>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</si>
  <si>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</si>
  <si>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</si>
  <si>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</si>
  <si>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</si>
  <si>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</si>
  <si>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</si>
  <si>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</si>
  <si>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</si>
  <si>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</si>
  <si>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</si>
  <si>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</si>
  <si>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</si>
  <si>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</si>
  <si>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</si>
  <si>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</si>
  <si>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</si>
  <si>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</si>
  <si>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</si>
  <si>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</si>
  <si>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</si>
  <si>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</si>
  <si>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</si>
  <si>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</si>
  <si>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</si>
  <si>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</si>
  <si>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</si>
  <si>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</si>
  <si>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</si>
  <si>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</si>
  <si>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</si>
  <si>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</si>
  <si>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</si>
  <si>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</si>
  <si>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</si>
  <si>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</si>
  <si>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</si>
  <si>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</si>
  <si>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</si>
  <si>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</si>
  <si>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</si>
  <si>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</si>
  <si>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</si>
  <si>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</si>
  <si>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</si>
  <si>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</si>
  <si>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</si>
  <si>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</si>
  <si>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</si>
  <si>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</si>
  <si>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</si>
  <si>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</si>
  <si>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</si>
  <si>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</si>
  <si>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</si>
  <si>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</si>
  <si>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</si>
  <si>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</si>
  <si>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</si>
  <si>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</si>
  <si>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</si>
  <si>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</si>
  <si>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</si>
  <si>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</si>
  <si>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</si>
  <si>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</si>
  <si>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</si>
  <si>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</si>
  <si>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</si>
  <si>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</si>
  <si>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</si>
  <si>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</si>
  <si>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</si>
  <si>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</si>
  <si>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</si>
  <si>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</si>
  <si>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</si>
  <si>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</si>
  <si>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</si>
  <si>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</si>
  <si>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</si>
  <si>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</si>
  <si>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</si>
  <si>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</si>
  <si>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</si>
  <si>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</si>
  <si>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</si>
  <si>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</si>
  <si>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</si>
  <si>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</si>
  <si>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</si>
  <si>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</si>
  <si>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</si>
  <si>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</si>
  <si>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</si>
  <si>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</si>
  <si>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</si>
  <si>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</si>
  <si>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</si>
  <si>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</si>
  <si>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</si>
  <si>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</si>
  <si>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</si>
  <si>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</si>
  <si>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</si>
  <si>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</si>
  <si>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</si>
  <si>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</si>
  <si>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</si>
  <si>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</si>
  <si>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</si>
  <si>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</si>
  <si>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</si>
  <si>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</si>
  <si>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</si>
  <si>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</si>
  <si>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</si>
  <si>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</si>
  <si>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</si>
  <si>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</si>
  <si>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</si>
  <si>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</si>
  <si>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</si>
  <si>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</si>
  <si>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</si>
  <si>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</si>
  <si>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</si>
  <si>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</si>
  <si>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</si>
  <si>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</si>
  <si>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</si>
  <si>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</si>
  <si>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</si>
  <si>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</si>
  <si>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</si>
  <si>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</si>
  <si>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</si>
  <si>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</si>
  <si>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</si>
  <si>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</si>
  <si>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</si>
  <si>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</si>
  <si>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</si>
  <si>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</si>
  <si>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</si>
  <si>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</si>
  <si>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</si>
  <si>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</si>
  <si>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</si>
  <si>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</si>
  <si>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</si>
  <si>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</si>
  <si>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</si>
  <si>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</si>
  <si>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</si>
  <si>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</si>
  <si>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</si>
  <si>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</si>
  <si>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</si>
  <si>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</si>
  <si>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</si>
  <si>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</si>
  <si>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</si>
  <si>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</si>
  <si>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</si>
  <si>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</si>
  <si>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</si>
  <si>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</si>
  <si>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</si>
  <si>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</si>
  <si>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</si>
  <si>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</si>
  <si>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</si>
  <si>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</si>
  <si>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</si>
  <si>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</si>
  <si>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</si>
  <si>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</si>
  <si>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</si>
  <si>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</si>
  <si>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</si>
  <si>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</si>
  <si>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</si>
  <si>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</si>
  <si>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</si>
  <si>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</si>
  <si>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</si>
  <si>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</si>
  <si>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</si>
  <si>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</si>
  <si>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</si>
  <si>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</si>
  <si>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</si>
  <si>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</si>
  <si>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</si>
  <si>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</si>
  <si>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</si>
  <si>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</si>
  <si>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</si>
  <si>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</si>
  <si>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</si>
  <si>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</si>
  <si>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</si>
  <si>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</si>
  <si>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</si>
  <si>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</si>
  <si>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</si>
  <si>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</si>
  <si>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</si>
  <si>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</si>
  <si>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</si>
  <si>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</si>
  <si>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</si>
  <si>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</si>
  <si>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</si>
  <si>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</si>
  <si>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</si>
  <si>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</si>
  <si>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</si>
  <si>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</si>
  <si>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</si>
  <si>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</si>
  <si>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</si>
  <si>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</si>
  <si>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</si>
  <si>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</si>
  <si>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</si>
  <si>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</si>
  <si>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</si>
  <si>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</si>
  <si>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</si>
  <si>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</si>
  <si>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</si>
  <si>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</si>
  <si>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</si>
  <si>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</si>
  <si>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</si>
  <si>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</si>
  <si>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</si>
  <si>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</si>
  <si>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</si>
  <si>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</si>
  <si>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</si>
  <si>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</si>
  <si>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</si>
  <si>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</si>
  <si>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</si>
  <si>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</si>
  <si>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</si>
  <si>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</si>
  <si>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</si>
  <si>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</si>
  <si>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</si>
  <si>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</si>
  <si>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</si>
  <si>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</si>
  <si>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</si>
  <si>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</si>
  <si>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</si>
  <si>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</si>
  <si>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</si>
  <si>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</si>
  <si>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</si>
  <si>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</si>
  <si>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</si>
  <si>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</si>
  <si>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</si>
  <si>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</si>
  <si>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</si>
  <si>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</si>
  <si>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</si>
  <si>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</si>
  <si>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</si>
  <si>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</si>
  <si>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</si>
  <si>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</si>
  <si>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</si>
  <si>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</si>
  <si>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</si>
  <si>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</si>
  <si>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</si>
  <si>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</si>
  <si>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</si>
  <si>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</si>
  <si>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</si>
  <si>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</si>
  <si>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</si>
  <si>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</si>
  <si>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</si>
  <si>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</si>
  <si>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</si>
  <si>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</si>
  <si>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</si>
  <si>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</si>
  <si>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</si>
  <si>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</si>
  <si>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</si>
  <si>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</si>
  <si>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</si>
  <si>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</si>
  <si>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</si>
  <si>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</si>
  <si>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</si>
  <si>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</si>
  <si>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</si>
  <si>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</si>
  <si>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</si>
  <si>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</si>
  <si>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</si>
  <si>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</si>
  <si>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</si>
  <si>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</si>
  <si>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</si>
  <si>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</si>
  <si>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</si>
  <si>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</si>
  <si>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</si>
  <si>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</si>
  <si>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</si>
  <si>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</si>
  <si>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</si>
  <si>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</si>
  <si>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</si>
  <si>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</si>
  <si>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</si>
  <si>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</si>
  <si>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</si>
  <si>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</si>
  <si>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</si>
  <si>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</si>
  <si>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</si>
  <si>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</si>
  <si>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</si>
  <si>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</si>
  <si>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</si>
  <si>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</si>
  <si>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</si>
  <si>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</si>
  <si>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</si>
  <si>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</si>
  <si>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</si>
  <si>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</si>
  <si>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</si>
  <si>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</si>
  <si>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</si>
  <si>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</si>
  <si>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</si>
  <si>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</si>
  <si>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</si>
  <si>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</si>
  <si>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</si>
  <si>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</si>
  <si>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</si>
  <si>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</si>
  <si>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</si>
  <si>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</si>
  <si>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</si>
  <si>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</si>
  <si>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</si>
  <si>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</si>
  <si>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</si>
  <si>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</si>
  <si>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</si>
  <si>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</si>
  <si>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</si>
  <si>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</si>
  <si>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</si>
  <si>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</si>
  <si>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</si>
  <si>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</si>
  <si>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</si>
  <si>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</si>
  <si>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</si>
  <si>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</si>
  <si>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</si>
  <si>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</si>
  <si>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</si>
  <si>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</si>
  <si>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</si>
  <si>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</si>
  <si>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</si>
  <si>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</si>
  <si>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</si>
  <si>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</si>
  <si>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</si>
  <si>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</si>
  <si>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</si>
  <si>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</si>
  <si>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</si>
  <si>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</si>
  <si>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</si>
  <si>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</si>
  <si>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</si>
  <si>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</si>
  <si>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</si>
  <si>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</si>
  <si>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</si>
  <si>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</si>
  <si>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</si>
  <si>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</si>
  <si>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</si>
  <si>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</si>
  <si>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</si>
  <si>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</si>
  <si>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</si>
  <si>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</si>
  <si>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</si>
  <si>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</si>
  <si>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</si>
  <si>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</si>
  <si>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</si>
  <si>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</si>
  <si>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</si>
  <si>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</si>
  <si>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</si>
  <si>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</si>
  <si>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</si>
  <si>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</si>
  <si>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</si>
  <si>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</si>
  <si>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</si>
  <si>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</si>
  <si>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</si>
  <si>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</si>
  <si>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</si>
  <si>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</si>
  <si>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</si>
  <si>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</si>
  <si>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</si>
  <si>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</si>
  <si>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</si>
  <si>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</si>
  <si>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</si>
  <si>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</si>
  <si>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</si>
  <si>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</si>
  <si>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</si>
  <si>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</si>
  <si>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</si>
  <si>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</si>
  <si>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</si>
  <si>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</si>
  <si>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</si>
  <si>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</si>
  <si>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</si>
  <si>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</si>
  <si>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</si>
  <si>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</si>
  <si>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</si>
  <si>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</si>
  <si>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</si>
  <si>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</si>
  <si>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</si>
  <si>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</si>
  <si>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</si>
  <si>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</si>
  <si>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</si>
  <si>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</si>
  <si>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</si>
  <si>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</si>
  <si>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</si>
  <si>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</si>
  <si>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</si>
  <si>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</si>
  <si>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</si>
  <si>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</si>
  <si>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</si>
  <si>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</si>
  <si>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</si>
  <si>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</si>
  <si>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</si>
  <si>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</si>
  <si>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</si>
  <si>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</si>
  <si>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</si>
  <si>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</si>
  <si>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</si>
  <si>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</si>
  <si>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</si>
  <si>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</si>
  <si>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</si>
  <si>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</si>
  <si>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</si>
  <si>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</si>
  <si>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</si>
  <si>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</si>
  <si>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</si>
  <si>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</si>
  <si>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</si>
  <si>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</si>
  <si>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</si>
  <si>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</si>
  <si>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</si>
  <si>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</si>
  <si>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</si>
  <si>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</si>
  <si>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</si>
  <si>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</si>
  <si>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</si>
  <si>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</si>
  <si>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</si>
  <si>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</si>
  <si>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</si>
  <si>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</si>
  <si>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</si>
  <si>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</si>
  <si>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</si>
  <si>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</si>
  <si>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</si>
  <si>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</si>
  <si>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</si>
  <si>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</si>
  <si>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</si>
  <si>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</si>
  <si>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</si>
  <si>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</si>
  <si>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</si>
  <si>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</si>
  <si>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</si>
  <si>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</si>
  <si>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</si>
  <si>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</si>
  <si>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</si>
  <si>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</si>
  <si>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</si>
  <si>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</si>
  <si>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</si>
  <si>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</si>
  <si>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</si>
  <si>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</si>
  <si>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</si>
  <si>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</si>
  <si>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</si>
  <si>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</si>
  <si>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</si>
  <si>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</si>
  <si>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</si>
  <si>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</si>
  <si>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</si>
  <si>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</si>
  <si>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</si>
  <si>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</si>
  <si>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</si>
  <si>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</si>
  <si>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</si>
  <si>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</si>
  <si>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</si>
  <si>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</si>
  <si>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</si>
  <si>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</si>
  <si>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</si>
  <si>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</si>
  <si>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</si>
  <si>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</si>
  <si>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</si>
  <si>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</si>
  <si>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</si>
  <si>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</si>
  <si>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</si>
  <si>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</si>
  <si>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</si>
  <si>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</si>
  <si>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</si>
  <si>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</si>
  <si>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</si>
  <si>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</si>
  <si>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</si>
  <si>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</si>
  <si>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</si>
  <si>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</si>
  <si>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</si>
  <si>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</si>
  <si>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</si>
  <si>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</si>
  <si>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</si>
  <si>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</si>
  <si>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</si>
  <si>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</si>
  <si>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</si>
  <si>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</si>
  <si>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</si>
  <si>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</si>
  <si>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</si>
  <si>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</si>
  <si>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</si>
  <si>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</si>
  <si>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</si>
  <si>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</si>
  <si>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</si>
  <si>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</si>
  <si>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</si>
  <si>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</si>
  <si>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</si>
  <si>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</si>
  <si>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</si>
  <si>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</si>
  <si>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</si>
  <si>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</si>
  <si>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</si>
  <si>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</si>
  <si>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</si>
  <si>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</si>
  <si>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</si>
  <si>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</si>
  <si>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</si>
  <si>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</si>
  <si>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</si>
  <si>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</si>
  <si>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</si>
  <si>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</si>
  <si>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</si>
  <si>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</si>
  <si>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</si>
  <si>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</si>
  <si>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</si>
  <si>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</si>
  <si>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</si>
  <si>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</si>
  <si>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</si>
  <si>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</si>
  <si>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</si>
  <si>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</si>
  <si>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</si>
  <si>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</si>
  <si>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</si>
  <si>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</si>
  <si>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</si>
  <si>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</si>
  <si>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</si>
  <si>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</si>
  <si>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</si>
  <si>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</si>
  <si>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</si>
  <si>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</si>
  <si>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</si>
  <si>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</si>
  <si>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</si>
  <si>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</si>
  <si>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</si>
  <si>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</si>
  <si>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</si>
  <si>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</si>
  <si>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</si>
  <si>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</si>
  <si>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</si>
  <si>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</si>
  <si>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</si>
  <si>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</si>
  <si>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</si>
  <si>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</si>
  <si>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</si>
  <si>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</si>
  <si>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</si>
  <si>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</si>
  <si>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</si>
  <si>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</si>
  <si>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</si>
  <si>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</si>
  <si>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</si>
  <si>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</si>
  <si>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</si>
  <si>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</si>
  <si>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</si>
  <si>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</si>
  <si>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</si>
  <si>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</si>
  <si>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</si>
  <si>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</si>
  <si>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</si>
  <si>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</si>
  <si>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</si>
  <si>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</si>
  <si>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</si>
  <si>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</si>
  <si>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</si>
  <si>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</si>
  <si>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</si>
  <si>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</si>
  <si>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</si>
  <si>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</si>
  <si>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</si>
  <si>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</si>
  <si>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</si>
  <si>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</si>
  <si>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</si>
  <si>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</si>
  <si>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</si>
  <si>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</si>
  <si>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</si>
  <si>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</si>
  <si>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</si>
  <si>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</si>
  <si>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</si>
  <si>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</si>
  <si>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</si>
  <si>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</si>
  <si>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</si>
  <si>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</si>
  <si>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</si>
  <si>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</si>
  <si>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</si>
  <si>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</si>
  <si>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</si>
  <si>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</si>
  <si>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</si>
  <si>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</si>
  <si>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</si>
  <si>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</si>
  <si>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</si>
  <si>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</si>
  <si>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</si>
  <si>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</si>
  <si>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</si>
  <si>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</si>
  <si>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</si>
  <si>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</si>
  <si>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</si>
  <si>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</si>
  <si>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</si>
  <si>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</si>
  <si>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</si>
  <si>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</si>
  <si>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</si>
  <si>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</si>
  <si>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</si>
  <si>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</si>
  <si>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</si>
  <si>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</si>
  <si>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</si>
  <si>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</si>
  <si>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</si>
  <si>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</si>
  <si>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</si>
  <si>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</si>
  <si>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</si>
  <si>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</si>
  <si>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</si>
  <si>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</si>
  <si>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</si>
  <si>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</si>
  <si>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</si>
  <si>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</si>
  <si>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</si>
  <si>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</si>
  <si>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</si>
  <si>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</si>
  <si>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</si>
  <si>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</si>
  <si>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</si>
  <si>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</si>
  <si>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</si>
  <si>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</si>
  <si>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</si>
  <si>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</si>
  <si>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</si>
  <si>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</si>
  <si>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</si>
  <si>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</si>
  <si>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</si>
  <si>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</si>
  <si>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</si>
  <si>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</si>
  <si>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</si>
  <si>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</si>
  <si>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</si>
  <si>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</si>
  <si>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</si>
  <si>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</si>
  <si>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</si>
  <si>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</si>
  <si>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</si>
  <si>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</si>
  <si>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</si>
  <si>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</si>
  <si>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</si>
  <si>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</si>
  <si>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</si>
  <si>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</si>
  <si>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</si>
  <si>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</si>
  <si>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</si>
  <si>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</si>
  <si>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</si>
  <si>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</si>
  <si>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</si>
  <si>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</si>
  <si>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</si>
  <si>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</si>
  <si>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</si>
  <si>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</si>
  <si>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</si>
  <si>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</si>
  <si>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</si>
  <si>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</si>
  <si>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</si>
  <si>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</si>
  <si>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</si>
  <si>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</si>
  <si>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</si>
  <si>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</si>
  <si>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</si>
  <si>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</si>
  <si>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</si>
  <si>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</si>
  <si>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</si>
  <si>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</si>
  <si>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</si>
  <si>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</si>
  <si>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</si>
  <si>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</si>
  <si>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</si>
  <si>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</si>
  <si>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</si>
  <si>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</si>
  <si>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</si>
  <si>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</si>
  <si>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</si>
  <si>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</si>
  <si>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</si>
  <si>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</si>
  <si>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</si>
  <si>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</si>
  <si>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</si>
  <si>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</si>
  <si>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</si>
  <si>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</si>
  <si>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</si>
  <si>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</si>
  <si>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</si>
  <si>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</si>
  <si>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</si>
  <si>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</si>
  <si>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</si>
  <si>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</si>
  <si>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</si>
  <si>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</si>
  <si>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</si>
  <si>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</si>
  <si>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</si>
  <si>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</si>
  <si>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</si>
  <si>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</si>
  <si>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</si>
  <si>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</si>
  <si>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</si>
  <si>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</si>
  <si>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</si>
  <si>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</si>
  <si>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</si>
  <si>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</si>
  <si>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</si>
  <si>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</si>
  <si>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</si>
  <si>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</si>
  <si>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</si>
  <si>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</si>
  <si>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</si>
  <si>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</si>
  <si>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</si>
  <si>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</si>
  <si>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</si>
  <si>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</si>
  <si>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</si>
  <si>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</si>
  <si>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</si>
  <si>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</si>
  <si>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</si>
  <si>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</si>
  <si>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</si>
  <si>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</si>
  <si>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</si>
  <si>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</si>
  <si>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</si>
  <si>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</si>
  <si>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</si>
  <si>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</si>
  <si>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</si>
  <si>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</si>
  <si>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</si>
  <si>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</si>
  <si>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</si>
  <si>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</si>
  <si>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</si>
  <si>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</si>
  <si>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</si>
  <si>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</si>
  <si>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</si>
  <si>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</si>
  <si>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</si>
  <si>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</si>
  <si>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</si>
  <si>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</si>
  <si>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</si>
  <si>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</si>
  <si>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</si>
  <si>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</si>
  <si>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</si>
  <si>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</si>
  <si>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</si>
  <si>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</si>
  <si>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</si>
  <si>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</si>
  <si>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</si>
  <si>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</si>
  <si>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</si>
  <si>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</si>
  <si>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</si>
  <si>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</si>
  <si>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</si>
  <si>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</si>
  <si>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</si>
  <si>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</si>
  <si>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</si>
  <si>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</si>
  <si>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</si>
  <si>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</si>
  <si>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</si>
  <si>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</si>
  <si>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</si>
  <si>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</si>
  <si>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</si>
  <si>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</si>
  <si>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</si>
  <si>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</si>
  <si>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</si>
  <si>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</si>
  <si>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</si>
  <si>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</si>
  <si>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</si>
  <si>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</si>
  <si>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</si>
  <si>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</si>
  <si>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</si>
  <si>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</si>
  <si>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</si>
  <si>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</si>
  <si>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</si>
  <si>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</si>
  <si>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</si>
  <si>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</si>
  <si>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</si>
  <si>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</si>
  <si>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</si>
  <si>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</si>
  <si>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</si>
  <si>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</si>
  <si>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</si>
  <si>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</si>
  <si>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</si>
  <si>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</si>
  <si>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</si>
  <si>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</si>
  <si>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</si>
  <si>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</si>
  <si>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</si>
  <si>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</si>
  <si>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</si>
  <si>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</si>
  <si>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</si>
  <si>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</si>
  <si>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</si>
  <si>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</si>
  <si>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</si>
  <si>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</si>
  <si>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</si>
  <si>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</si>
  <si>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</si>
  <si>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</si>
  <si>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</si>
  <si>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</si>
  <si>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</si>
  <si>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</si>
  <si>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</si>
  <si>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</si>
  <si>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</si>
  <si>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</si>
  <si>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</si>
  <si>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</si>
  <si>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</si>
  <si>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</si>
  <si>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</si>
  <si>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</si>
  <si>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</si>
  <si>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</si>
  <si>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</si>
  <si>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</si>
  <si>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</si>
  <si>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</si>
  <si>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</si>
  <si>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</si>
  <si>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</si>
  <si>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</si>
  <si>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</si>
  <si>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</si>
  <si>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</si>
  <si>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</si>
  <si>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</si>
  <si>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</si>
  <si>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</si>
  <si>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</si>
  <si>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</si>
  <si>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</si>
  <si>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</si>
  <si>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</si>
  <si>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</si>
  <si>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</si>
  <si>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</si>
  <si>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</si>
  <si>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</si>
  <si>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</si>
  <si>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</si>
  <si>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</si>
  <si>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</si>
  <si>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</si>
  <si>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</si>
  <si>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</si>
  <si>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</si>
  <si>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</si>
  <si>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</si>
  <si>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</si>
  <si>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</si>
  <si>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</si>
  <si>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</si>
  <si>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</si>
  <si>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</si>
  <si>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</si>
  <si>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</si>
  <si>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</si>
  <si>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</si>
  <si>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</si>
  <si>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</si>
  <si>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</si>
  <si>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</si>
  <si>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</si>
  <si>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</si>
  <si>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</si>
  <si>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</si>
  <si>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</si>
  <si>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</si>
  <si>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</si>
  <si>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</si>
  <si>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</si>
  <si>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</si>
  <si>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</si>
  <si>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</si>
  <si>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</si>
  <si>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</si>
  <si>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</si>
  <si>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</si>
  <si>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</si>
  <si>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</si>
  <si>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</si>
  <si>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</si>
  <si>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</si>
  <si>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</si>
  <si>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</si>
  <si>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</si>
  <si>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</si>
  <si>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</si>
  <si>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</si>
  <si>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</si>
  <si>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</si>
  <si>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</si>
  <si>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</si>
  <si>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</si>
  <si>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</si>
  <si>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</si>
  <si>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</si>
  <si>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</si>
  <si>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</si>
  <si>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</si>
  <si>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</si>
  <si>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</si>
  <si>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</si>
  <si>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</si>
  <si>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</si>
  <si>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</si>
  <si>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</si>
  <si>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</si>
  <si>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</si>
  <si>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</si>
  <si>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</si>
  <si>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</si>
  <si>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</si>
  <si>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</si>
  <si>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</si>
  <si>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</si>
  <si>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</si>
  <si>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</si>
  <si>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</si>
  <si>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</si>
  <si>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</si>
  <si>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</si>
  <si>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</si>
  <si>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</si>
  <si>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</si>
  <si>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</si>
  <si>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</si>
  <si>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</si>
  <si>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</si>
  <si>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</si>
  <si>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</si>
  <si>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</si>
  <si>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</si>
  <si>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</si>
  <si>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</si>
  <si>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</si>
  <si>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</si>
  <si>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</si>
  <si>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</si>
  <si>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</si>
  <si>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</si>
  <si>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</si>
  <si>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</si>
  <si>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</si>
  <si>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</si>
  <si>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</si>
  <si>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</si>
  <si>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</si>
  <si>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</si>
  <si>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</si>
  <si>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</si>
  <si>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</si>
  <si>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</si>
  <si>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</si>
  <si>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</si>
  <si>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</si>
  <si>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</si>
  <si>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</si>
  <si>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</si>
  <si>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</si>
  <si>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</si>
  <si>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</si>
  <si>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</si>
  <si>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</si>
  <si>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</si>
  <si>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</si>
  <si>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</si>
  <si>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</si>
  <si>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</si>
  <si>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</si>
  <si>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</si>
  <si>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</si>
  <si>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</si>
  <si>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</si>
  <si>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</si>
  <si>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</si>
  <si>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</si>
  <si>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</si>
  <si>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</si>
  <si>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</si>
  <si>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</si>
  <si>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</si>
  <si>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</si>
  <si>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</si>
  <si>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</si>
  <si>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</si>
  <si>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</si>
  <si>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</si>
  <si>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</si>
  <si>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</si>
  <si>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</si>
  <si>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</si>
  <si>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</si>
  <si>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</si>
  <si>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</si>
  <si>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</si>
  <si>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</si>
  <si>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</si>
  <si>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</si>
  <si>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</si>
  <si>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</si>
  <si>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</si>
  <si>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</si>
  <si>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</si>
  <si>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</si>
  <si>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</si>
  <si>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</si>
  <si>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</si>
  <si>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</si>
  <si>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</si>
  <si>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</si>
  <si>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</si>
  <si>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</si>
  <si>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</si>
  <si>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</si>
  <si>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</si>
  <si>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</si>
  <si>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</si>
  <si>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</si>
  <si>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</si>
  <si>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</si>
  <si>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</si>
  <si>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</si>
  <si>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</si>
  <si>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</si>
  <si>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</si>
  <si>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</si>
  <si>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</si>
  <si>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</si>
  <si>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</si>
  <si>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</si>
  <si>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</si>
  <si>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</si>
  <si>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</si>
  <si>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</si>
  <si>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</si>
  <si>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</si>
  <si>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</si>
  <si>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</si>
  <si>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</si>
  <si>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</si>
  <si>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</si>
  <si>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</si>
  <si>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</si>
  <si>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</si>
  <si>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</si>
  <si>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</si>
  <si>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</si>
  <si>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</si>
  <si>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</si>
  <si>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</si>
  <si>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</si>
  <si>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</si>
  <si>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</si>
  <si>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</si>
  <si>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</si>
  <si>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</si>
  <si>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</si>
  <si>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</si>
  <si>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</si>
  <si>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</si>
  <si>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</si>
  <si>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</si>
  <si>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</si>
  <si>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</si>
  <si>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</si>
  <si>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</si>
  <si>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</si>
  <si>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</si>
  <si>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</si>
  <si>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</si>
  <si>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</si>
  <si>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</si>
  <si>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</si>
  <si>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</si>
  <si>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</si>
  <si>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</si>
  <si>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</si>
  <si>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</si>
  <si>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</si>
  <si>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</si>
  <si>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</si>
  <si>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</si>
  <si>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</si>
  <si>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</si>
  <si>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</si>
  <si>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</si>
  <si>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</si>
  <si>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</si>
  <si>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</si>
  <si>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</si>
  <si>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</si>
  <si>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</si>
  <si>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</si>
  <si>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</si>
  <si>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</si>
  <si>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</si>
  <si>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</si>
  <si>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</si>
  <si>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</si>
  <si>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</si>
  <si>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</si>
  <si>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</si>
  <si>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</si>
  <si>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</si>
  <si>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</si>
  <si>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</si>
  <si>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</si>
  <si>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</si>
  <si>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</si>
  <si>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</si>
  <si>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</si>
  <si>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</si>
  <si>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</si>
  <si>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</si>
  <si>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</si>
  <si>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</si>
  <si>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</si>
  <si>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</si>
  <si>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</si>
  <si>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</si>
  <si>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</si>
  <si>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</si>
  <si>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</si>
  <si>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</si>
  <si>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</si>
  <si>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</si>
  <si>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</si>
  <si>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</si>
  <si>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</si>
  <si>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</si>
  <si>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</si>
  <si>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</si>
  <si>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</si>
  <si>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</si>
  <si>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</si>
  <si>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</si>
  <si>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</si>
  <si>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</si>
  <si>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</si>
  <si>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</si>
  <si>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</si>
  <si>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</si>
  <si>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</si>
  <si>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</si>
  <si>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</si>
  <si>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</si>
  <si>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</si>
  <si>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</si>
  <si>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</si>
  <si>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</si>
  <si>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</si>
  <si>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</si>
  <si>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</si>
  <si>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</si>
  <si>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</si>
  <si>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</si>
  <si>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</si>
  <si>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</si>
  <si>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</si>
  <si>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</si>
  <si>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</si>
  <si>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</si>
  <si>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</si>
  <si>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</si>
  <si>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</si>
  <si>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</si>
  <si>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</si>
  <si>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</si>
  <si>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</si>
  <si>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</si>
  <si>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</si>
  <si>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</si>
  <si>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</si>
  <si>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</si>
  <si>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</si>
  <si>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</si>
  <si>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</si>
  <si>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</si>
  <si>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</si>
  <si>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</si>
  <si>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</si>
  <si>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</si>
  <si>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</si>
  <si>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</si>
  <si>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</si>
  <si>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</si>
  <si>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</si>
  <si>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</si>
  <si>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</si>
  <si>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</si>
  <si>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</si>
  <si>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</si>
  <si>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</si>
  <si>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</si>
  <si>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</si>
  <si>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</si>
  <si>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</si>
  <si>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</si>
  <si>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</si>
  <si>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</si>
  <si>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</si>
  <si>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</si>
  <si>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</si>
  <si>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</si>
  <si>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</si>
  <si>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</si>
  <si>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</si>
  <si>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</si>
  <si>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</si>
  <si>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</si>
  <si>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</si>
  <si>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</si>
  <si>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</si>
  <si>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</si>
  <si>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</si>
  <si>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</si>
  <si>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</si>
  <si>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</si>
  <si>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</si>
  <si>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</si>
  <si>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</si>
  <si>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</si>
  <si>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</si>
  <si>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</si>
  <si>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</si>
  <si>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</si>
  <si>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</si>
  <si>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</si>
  <si>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</si>
  <si>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</si>
  <si>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</si>
  <si>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</si>
  <si>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</si>
  <si>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</si>
  <si>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</si>
  <si>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</si>
  <si>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</si>
  <si>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</si>
  <si>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</si>
  <si>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</si>
  <si>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</si>
  <si>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</si>
  <si>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</si>
  <si>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</si>
  <si>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</si>
  <si>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</si>
  <si>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</si>
  <si>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</si>
  <si>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</si>
  <si>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</si>
  <si>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</si>
  <si>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</si>
  <si>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</si>
  <si>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</si>
  <si>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</si>
  <si>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</si>
  <si>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</si>
  <si>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</si>
  <si>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</si>
  <si>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</si>
  <si>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</si>
  <si>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</si>
  <si>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</si>
  <si>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</si>
  <si>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</si>
  <si>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</si>
  <si>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</si>
  <si>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</si>
  <si>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</si>
  <si>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</si>
  <si>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</si>
  <si>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</si>
  <si>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</si>
  <si>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</si>
  <si>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</si>
  <si>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</si>
  <si>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</si>
  <si>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</si>
  <si>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</si>
  <si>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</si>
  <si>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</si>
  <si>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</si>
  <si>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</si>
  <si>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</si>
  <si>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</si>
  <si>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</si>
  <si>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</si>
  <si>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</si>
  <si>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</si>
  <si>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</si>
  <si>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</si>
  <si>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</si>
  <si>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</si>
  <si>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</si>
  <si>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</si>
  <si>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</si>
  <si>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</si>
  <si>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</si>
  <si>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</si>
  <si>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</si>
  <si>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</si>
  <si>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</si>
  <si>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</si>
  <si>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</si>
  <si>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</si>
  <si>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</si>
  <si>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</si>
  <si>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</si>
  <si>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</si>
  <si>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</si>
  <si>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</si>
  <si>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</si>
  <si>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</si>
  <si>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</si>
  <si>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</si>
  <si>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</si>
  <si>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</si>
  <si>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</si>
  <si>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</si>
  <si>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</si>
  <si>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</si>
  <si>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</si>
  <si>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</si>
  <si>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</si>
  <si>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</si>
  <si>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</si>
  <si>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</si>
  <si>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</si>
  <si>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</si>
  <si>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</si>
  <si>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</si>
  <si>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</si>
  <si>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</si>
  <si>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</si>
  <si>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</si>
  <si>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</si>
  <si>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</si>
  <si>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</si>
  <si>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</si>
  <si>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</si>
  <si>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</si>
  <si>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</si>
  <si>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</si>
  <si>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</si>
  <si>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</si>
  <si>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</si>
  <si>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</si>
  <si>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</si>
  <si>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</si>
  <si>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</si>
  <si>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</si>
  <si>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</si>
  <si>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</si>
  <si>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</si>
  <si>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</si>
  <si>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</si>
  <si>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</si>
  <si>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</si>
  <si>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</si>
  <si>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</si>
  <si>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</si>
  <si>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</si>
  <si>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</si>
  <si>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</si>
  <si>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</si>
  <si>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</si>
  <si>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</si>
  <si>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</si>
  <si>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</si>
  <si>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</si>
  <si>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</si>
  <si>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</si>
  <si>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</si>
  <si>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</si>
  <si>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</si>
  <si>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</si>
  <si>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</si>
  <si>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</si>
  <si>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</si>
  <si>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</si>
  <si>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</si>
  <si>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</si>
  <si>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</si>
  <si>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</si>
  <si>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</si>
  <si>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</si>
  <si>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</si>
  <si>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</si>
  <si>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</si>
  <si>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</si>
  <si>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</si>
  <si>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</si>
  <si>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</si>
  <si>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</si>
  <si>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</si>
  <si>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</si>
  <si>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</si>
  <si>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</si>
  <si>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</si>
  <si>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</si>
  <si>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</si>
  <si>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</si>
  <si>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</si>
  <si>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</si>
  <si>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</si>
  <si>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</si>
  <si>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</si>
  <si>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</si>
  <si>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</si>
  <si>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</si>
  <si>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</si>
  <si>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</si>
  <si>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</si>
  <si>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</si>
  <si>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</si>
  <si>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</si>
  <si>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</si>
  <si>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</si>
  <si>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</si>
  <si>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</si>
  <si>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</si>
  <si>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</si>
  <si>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</si>
  <si>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</si>
  <si>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</si>
  <si>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</si>
  <si>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</si>
  <si>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</si>
  <si>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</si>
  <si>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</si>
  <si>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</si>
  <si>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</si>
  <si>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</si>
  <si>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</si>
  <si>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</si>
  <si>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</si>
  <si>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</si>
  <si>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</si>
  <si>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</si>
  <si>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</si>
  <si>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</si>
  <si>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</si>
  <si>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</si>
  <si>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</si>
  <si>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</si>
  <si>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</si>
  <si>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</si>
  <si>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</si>
  <si>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</si>
  <si>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</si>
  <si>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</si>
  <si>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</si>
  <si>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</si>
  <si>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</si>
  <si>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</si>
  <si>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</si>
  <si>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</si>
  <si>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</si>
  <si>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</si>
  <si>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</si>
  <si>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</si>
  <si>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</si>
  <si>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</si>
  <si>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</si>
  <si>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</si>
  <si>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</si>
  <si>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</si>
  <si>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</si>
  <si>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</si>
  <si>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</si>
  <si>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</si>
  <si>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</si>
  <si>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</si>
  <si>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</si>
  <si>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</si>
  <si>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</si>
  <si>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</si>
  <si>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</si>
  <si>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</si>
  <si>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</si>
  <si>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</si>
  <si>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</si>
  <si>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</si>
  <si>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</si>
  <si>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</si>
  <si>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</si>
  <si>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</si>
  <si>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</si>
  <si>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</si>
  <si>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</si>
  <si>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</si>
  <si>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</si>
  <si>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</si>
  <si>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</si>
  <si>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</si>
  <si>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</si>
  <si>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</si>
  <si>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</si>
  <si>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</si>
  <si>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</si>
  <si>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</si>
  <si>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</si>
  <si>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</si>
  <si>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</si>
  <si>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</si>
  <si>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</si>
  <si>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</si>
  <si>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</si>
  <si>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</si>
  <si>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</si>
  <si>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</si>
  <si>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</si>
  <si>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</si>
  <si>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</si>
  <si>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</si>
  <si>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</si>
  <si>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</si>
  <si>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</si>
  <si>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</si>
  <si>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</si>
  <si>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</si>
  <si>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</si>
  <si>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</si>
  <si>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</si>
  <si>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</si>
  <si>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</si>
  <si>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</si>
  <si>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</si>
  <si>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</si>
  <si>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</si>
  <si>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</si>
  <si>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</si>
  <si>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</si>
  <si>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</si>
  <si>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</si>
  <si>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</si>
  <si>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</si>
  <si>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</si>
  <si>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</si>
  <si>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</si>
  <si>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</si>
  <si>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</si>
  <si>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</si>
  <si>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</si>
  <si>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</si>
  <si>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</si>
  <si>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</si>
  <si>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</si>
  <si>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</si>
  <si>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</si>
  <si>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</si>
  <si>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</si>
  <si>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</si>
  <si>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</si>
  <si>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</si>
  <si>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</si>
  <si>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</si>
  <si>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</si>
  <si>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</si>
  <si>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</si>
  <si>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</si>
  <si>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</si>
  <si>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</si>
  <si>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</si>
  <si>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</si>
  <si>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</si>
  <si>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</si>
  <si>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</si>
  <si>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</si>
  <si>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</si>
  <si>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</si>
  <si>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</si>
  <si>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</si>
  <si>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</si>
  <si>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</si>
  <si>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</si>
  <si>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</si>
  <si>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</si>
  <si>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</si>
  <si>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</si>
  <si>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</si>
  <si>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</si>
  <si>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</si>
  <si>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</si>
  <si>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</si>
  <si>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</si>
  <si>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</si>
  <si>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</si>
  <si>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</si>
  <si>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</si>
  <si>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</si>
  <si>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</si>
  <si>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</si>
  <si>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</si>
  <si>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</si>
  <si>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</si>
  <si>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</si>
  <si>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</si>
  <si>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</si>
  <si>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</si>
  <si>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</si>
  <si>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</si>
  <si>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</si>
  <si>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</si>
  <si>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</si>
  <si>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</si>
  <si>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</si>
  <si>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</si>
  <si>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</si>
  <si>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</si>
  <si>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</si>
  <si>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</si>
  <si>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</si>
  <si>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</si>
  <si>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</si>
  <si>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</si>
  <si>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</si>
  <si>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</si>
  <si>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</si>
  <si>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</si>
  <si>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</si>
  <si>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</si>
  <si>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</si>
  <si>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</si>
  <si>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</si>
  <si>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</si>
  <si>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</si>
  <si>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</si>
  <si>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</si>
  <si>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</si>
  <si>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</si>
  <si>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</si>
  <si>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</si>
  <si>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</si>
  <si>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</si>
  <si>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</si>
  <si>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</si>
  <si>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</si>
  <si>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</si>
  <si>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</si>
  <si>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</si>
  <si>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</si>
  <si>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</si>
  <si>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</si>
  <si>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</si>
  <si>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</si>
  <si>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</si>
  <si>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</si>
  <si>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</si>
  <si>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</si>
  <si>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</si>
  <si>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</si>
  <si>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</si>
  <si>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</si>
  <si>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</si>
  <si>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</si>
  <si>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</si>
  <si>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</si>
  <si>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</si>
  <si>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</si>
  <si>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</si>
  <si>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</si>
  <si>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</si>
  <si>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</si>
  <si>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</si>
  <si>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</si>
  <si>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</si>
  <si>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</si>
  <si>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</si>
  <si>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</si>
  <si>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</si>
  <si>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</si>
  <si>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</si>
  <si>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</si>
  <si>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</si>
  <si>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</si>
  <si>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</si>
  <si>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</si>
  <si>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</si>
  <si>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</si>
  <si>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</si>
  <si>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</si>
  <si>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</si>
  <si>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</si>
  <si>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</si>
  <si>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</si>
  <si>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</si>
  <si>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</si>
  <si>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</si>
  <si>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</si>
  <si>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</si>
  <si>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</si>
  <si>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</si>
  <si>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</si>
  <si>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</si>
  <si>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</si>
  <si>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</si>
  <si>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</si>
  <si>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</si>
  <si>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</si>
  <si>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</si>
  <si>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</si>
  <si>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</si>
  <si>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</si>
  <si>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</si>
  <si>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</si>
  <si>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</si>
  <si>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</si>
  <si>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</si>
  <si>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</si>
  <si>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</si>
  <si>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</si>
  <si>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</si>
  <si>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</si>
  <si>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</si>
  <si>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</si>
  <si>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</si>
  <si>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</si>
  <si>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</si>
  <si>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</si>
  <si>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</si>
  <si>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</si>
  <si>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</si>
  <si>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</si>
  <si>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</si>
  <si>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</si>
  <si>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</si>
  <si>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</si>
  <si>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</si>
  <si>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</si>
  <si>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</si>
  <si>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</si>
  <si>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</si>
  <si>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</si>
  <si>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</si>
  <si>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</si>
  <si>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</si>
  <si>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</si>
  <si>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</si>
  <si>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</si>
  <si>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</si>
  <si>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</si>
  <si>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</si>
  <si>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</si>
  <si>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</si>
  <si>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</si>
  <si>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</si>
  <si>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</si>
  <si>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</si>
  <si>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</si>
  <si>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</si>
  <si>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</si>
  <si>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</si>
  <si>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</si>
  <si>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</si>
  <si>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</si>
  <si>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</si>
  <si>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</si>
  <si>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</si>
  <si>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</si>
  <si>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</si>
  <si>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</si>
  <si>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</si>
  <si>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</si>
  <si>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</si>
  <si>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</si>
  <si>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</si>
  <si>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</si>
  <si>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</si>
  <si>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</si>
  <si>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</si>
  <si>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</si>
  <si>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</si>
  <si>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</si>
  <si>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</si>
  <si>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</si>
  <si>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</si>
  <si>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</si>
  <si>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</si>
  <si>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</si>
  <si>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</si>
  <si>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</si>
  <si>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</si>
  <si>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</si>
  <si>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</si>
  <si>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</si>
  <si>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</si>
  <si>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</si>
  <si>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</si>
  <si>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</si>
  <si>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</si>
  <si>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</si>
  <si>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</si>
  <si>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</si>
  <si>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</si>
  <si>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</si>
  <si>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</si>
  <si>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</si>
  <si>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</si>
  <si>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</si>
  <si>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</si>
  <si>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</si>
  <si>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</si>
  <si>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</si>
  <si>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</si>
  <si>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</si>
  <si>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</si>
  <si>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</si>
  <si>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</si>
  <si>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</si>
  <si>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</si>
  <si>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</si>
  <si>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</si>
  <si>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</si>
  <si>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</si>
  <si>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</si>
  <si>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</si>
  <si>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</si>
  <si>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</si>
  <si>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</si>
  <si>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</si>
  <si>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</si>
  <si>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</si>
  <si>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</si>
  <si>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</si>
  <si>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</si>
  <si>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</si>
  <si>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</si>
  <si>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</si>
  <si>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</si>
  <si>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</si>
  <si>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</si>
  <si>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</si>
  <si>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</si>
  <si>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</si>
  <si>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</si>
  <si>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</si>
  <si>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</si>
  <si>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</si>
  <si>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</si>
  <si>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</si>
  <si>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</si>
  <si>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</si>
  <si>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</si>
  <si>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</si>
  <si>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</si>
  <si>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</si>
  <si>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</si>
  <si>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</si>
  <si>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</si>
  <si>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</si>
  <si>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</si>
  <si>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</si>
  <si>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</si>
  <si>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</si>
  <si>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</si>
  <si>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</si>
  <si>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</si>
  <si>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</si>
  <si>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</si>
  <si>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</si>
  <si>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</si>
  <si>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</si>
  <si>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</si>
  <si>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</si>
  <si>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</si>
  <si>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</si>
  <si>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</si>
  <si>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</si>
  <si>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</si>
  <si>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</si>
  <si>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</si>
  <si>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</si>
  <si>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</si>
  <si>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</si>
  <si>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</si>
  <si>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</si>
  <si>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</si>
  <si>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</si>
  <si>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</si>
  <si>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</si>
  <si>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</si>
  <si>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</si>
  <si>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</si>
  <si>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</si>
  <si>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</si>
  <si>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</si>
  <si>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</si>
  <si>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</si>
  <si>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</si>
  <si>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</si>
  <si>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</si>
  <si>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</si>
  <si>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</si>
  <si>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</si>
  <si>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</si>
  <si>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</si>
  <si>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</si>
  <si>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</si>
  <si>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</si>
  <si>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</si>
  <si>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</si>
  <si>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</si>
  <si>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</si>
  <si>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</si>
  <si>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</si>
  <si>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</si>
  <si>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</si>
  <si>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</si>
  <si>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</si>
  <si>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</si>
  <si>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</si>
  <si>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</si>
  <si>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</si>
  <si>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</si>
  <si>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</si>
  <si>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</si>
  <si>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</si>
  <si>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</si>
  <si>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</si>
  <si>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</si>
  <si>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</si>
  <si>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</si>
  <si>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</si>
  <si>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</si>
  <si>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</si>
  <si>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</si>
  <si>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</si>
  <si>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</si>
  <si>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</si>
  <si>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</si>
  <si>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</si>
  <si>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</si>
  <si>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</si>
  <si>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</si>
  <si>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</si>
  <si>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</si>
  <si>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</si>
  <si>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</si>
  <si>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</si>
  <si>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</si>
  <si>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</si>
  <si>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</si>
  <si>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</si>
  <si>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</si>
  <si>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</si>
  <si>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</si>
  <si>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</si>
  <si>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</si>
  <si>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</si>
  <si>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</si>
  <si>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</si>
  <si>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</si>
  <si>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</si>
  <si>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</si>
  <si>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</si>
  <si>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</si>
  <si>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</si>
  <si>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</si>
  <si>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</si>
  <si>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</si>
  <si>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</si>
  <si>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</si>
  <si>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</si>
  <si>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</si>
  <si>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</si>
  <si>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</si>
  <si>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</si>
  <si>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</si>
  <si>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</si>
  <si>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</si>
  <si>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</si>
  <si>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</si>
  <si>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</si>
  <si>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</si>
  <si>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</si>
  <si>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</si>
  <si>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</si>
  <si>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</si>
  <si>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</si>
  <si>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</si>
  <si>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</si>
  <si>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</si>
  <si>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</si>
  <si>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</si>
  <si>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</si>
  <si>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</si>
  <si>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</si>
  <si>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</si>
  <si>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</si>
  <si>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</si>
  <si>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</si>
  <si>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</si>
  <si>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</si>
  <si>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</si>
  <si>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</si>
  <si>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</si>
  <si>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</si>
  <si>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</si>
  <si>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</si>
  <si>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</si>
  <si>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</si>
  <si>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</si>
  <si>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</si>
  <si>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</si>
  <si>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</si>
  <si>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</si>
  <si>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</si>
  <si>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</si>
  <si>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</si>
  <si>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</si>
  <si>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</si>
  <si>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</si>
  <si>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</si>
  <si>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</si>
  <si>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</si>
  <si>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</si>
  <si>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</si>
  <si>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</si>
  <si>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</si>
  <si>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</si>
  <si>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</si>
  <si>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</si>
  <si>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</si>
  <si>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</si>
  <si>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</si>
  <si>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</si>
  <si>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</si>
  <si>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</si>
  <si>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</si>
  <si>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</si>
  <si>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</si>
  <si>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</si>
  <si>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</si>
  <si>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</si>
  <si>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</si>
  <si>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</si>
  <si>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</si>
  <si>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</si>
  <si>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</si>
  <si>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</si>
  <si>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</si>
  <si>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</si>
  <si>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</si>
  <si>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</si>
  <si>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</si>
  <si>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</si>
  <si>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</si>
  <si>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</si>
  <si>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</si>
  <si>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</si>
  <si>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</si>
  <si>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</si>
  <si>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</si>
  <si>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</si>
  <si>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</si>
  <si>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</si>
  <si>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</si>
  <si>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</si>
  <si>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</si>
  <si>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</si>
  <si>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</si>
  <si>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</si>
  <si>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</si>
  <si>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</si>
  <si>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</si>
  <si>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</si>
  <si>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</si>
  <si>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</si>
  <si>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</si>
  <si>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</si>
  <si>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</si>
  <si>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</si>
  <si>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</si>
  <si>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</si>
  <si>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</si>
  <si>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</si>
  <si>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</si>
  <si>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</si>
  <si>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</si>
  <si>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</si>
  <si>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</si>
  <si>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</si>
  <si>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</si>
  <si>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</si>
  <si>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</si>
  <si>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</si>
  <si>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</si>
  <si>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</si>
  <si>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</si>
  <si>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</si>
  <si>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</si>
  <si>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</si>
  <si>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</si>
  <si>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</si>
  <si>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</si>
  <si>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</si>
  <si>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</si>
  <si>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</si>
  <si>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</si>
  <si>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</si>
  <si>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</si>
  <si>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</si>
  <si>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</si>
  <si>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</si>
  <si>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</si>
  <si>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</si>
  <si>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</si>
  <si>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</si>
  <si>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</si>
  <si>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</si>
  <si>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</si>
  <si>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</si>
  <si>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</si>
  <si>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</si>
  <si>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</si>
  <si>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</si>
  <si>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</si>
  <si>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</si>
  <si>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</si>
  <si>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</si>
  <si>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</si>
  <si>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</si>
  <si>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</si>
  <si>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</si>
  <si>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</si>
  <si>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</si>
  <si>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</si>
  <si>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</si>
  <si>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</si>
  <si>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</si>
  <si>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</si>
  <si>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</si>
  <si>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</si>
  <si>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</si>
  <si>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</si>
  <si>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</si>
  <si>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</si>
  <si>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</si>
  <si>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</si>
  <si>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</si>
  <si>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</si>
  <si>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</si>
  <si>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</si>
  <si>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</si>
  <si>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</si>
  <si>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</si>
  <si>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</si>
  <si>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</si>
  <si>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</si>
  <si>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</si>
  <si>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</si>
  <si>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</si>
  <si>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</si>
  <si>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</si>
  <si>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</si>
  <si>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</si>
  <si>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</si>
  <si>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</si>
  <si>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</si>
  <si>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</si>
  <si>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</si>
  <si>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</si>
  <si>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</si>
  <si>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</si>
  <si>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</si>
  <si>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</si>
  <si>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</si>
  <si>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</si>
  <si>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</si>
  <si>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</si>
  <si>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</si>
  <si>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</si>
  <si>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</si>
  <si>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</si>
  <si>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</si>
  <si>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</si>
  <si>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</si>
  <si>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</si>
  <si>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</si>
  <si>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</si>
  <si>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</si>
  <si>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</si>
  <si>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</si>
  <si>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</si>
  <si>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</si>
  <si>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</si>
  <si>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</si>
  <si>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</si>
  <si>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</si>
  <si>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</si>
  <si>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</si>
  <si>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</si>
  <si>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</si>
  <si>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</si>
  <si>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</si>
  <si>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</si>
  <si>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</si>
  <si>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</si>
  <si>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</si>
  <si>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</si>
  <si>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</si>
  <si>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</si>
  <si>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</si>
  <si>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</si>
  <si>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</si>
  <si>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</si>
  <si>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</si>
  <si>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</si>
  <si>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</si>
  <si>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</si>
  <si>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</si>
  <si>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</si>
  <si>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</si>
  <si>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</si>
  <si>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</si>
  <si>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</si>
  <si>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</si>
  <si>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</si>
  <si>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</si>
  <si>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</si>
  <si>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</si>
  <si>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</si>
  <si>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</si>
  <si>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</si>
  <si>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</si>
  <si>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</si>
  <si>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</si>
  <si>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</si>
  <si>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</si>
  <si>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</si>
  <si>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</si>
  <si>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</si>
  <si>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</si>
  <si>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</si>
  <si>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</si>
  <si>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</si>
  <si>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</si>
  <si>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</si>
  <si>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</si>
  <si>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</si>
  <si>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</si>
  <si>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</si>
  <si>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</si>
  <si>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</si>
  <si>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</si>
  <si>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</si>
  <si>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</si>
  <si>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</si>
  <si>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</si>
  <si>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</si>
  <si>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</si>
  <si>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</si>
  <si>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</si>
  <si>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</si>
  <si>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</si>
  <si>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</si>
  <si>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</si>
  <si>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</si>
  <si>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</si>
  <si>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</si>
  <si>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</si>
  <si>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</si>
  <si>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</si>
  <si>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</si>
  <si>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</si>
  <si>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</si>
  <si>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</si>
  <si>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</si>
  <si>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</si>
  <si>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</si>
  <si>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</si>
  <si>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</si>
  <si>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</si>
  <si>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</si>
  <si>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</si>
  <si>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</si>
  <si>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</si>
  <si>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</si>
  <si>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</si>
  <si>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</si>
  <si>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</si>
  <si>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</si>
  <si>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</si>
  <si>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</si>
  <si>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</si>
  <si>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</si>
  <si>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</si>
  <si>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</si>
  <si>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</si>
  <si>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</si>
  <si>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</si>
  <si>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</si>
  <si>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</si>
  <si>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</si>
  <si>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</si>
  <si>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</si>
  <si>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</si>
  <si>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</si>
  <si>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</si>
  <si>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</si>
  <si>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</si>
  <si>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</si>
  <si>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</si>
  <si>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</si>
  <si>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</si>
  <si>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</si>
  <si>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</si>
  <si>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</si>
  <si>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</si>
  <si>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</si>
  <si>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</si>
  <si>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</si>
  <si>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</si>
  <si>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</si>
  <si>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</si>
  <si>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</si>
  <si>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</si>
  <si>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</si>
  <si>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</si>
  <si>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</si>
  <si>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</si>
  <si>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</si>
  <si>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</si>
  <si>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</si>
  <si>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</si>
  <si>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</si>
  <si>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</si>
  <si>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</si>
  <si>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</si>
  <si>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</si>
  <si>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</si>
  <si>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</si>
  <si>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</si>
  <si>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</si>
  <si>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</si>
  <si>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</si>
  <si>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</si>
  <si>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</si>
  <si>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</si>
  <si>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</si>
  <si>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</si>
  <si>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</si>
  <si>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</si>
  <si>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</si>
  <si>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</si>
  <si>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</si>
  <si>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</si>
  <si>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</si>
  <si>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</si>
  <si>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</si>
  <si>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</si>
  <si>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</si>
  <si>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</si>
  <si>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</si>
  <si>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</si>
  <si>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</si>
  <si>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</si>
  <si>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</si>
  <si>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</si>
  <si>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</si>
  <si>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</si>
  <si>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</si>
  <si>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</si>
  <si>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</si>
  <si>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</si>
  <si>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</si>
  <si>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</si>
  <si>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</si>
  <si>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</si>
  <si>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</si>
  <si>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</si>
  <si>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</si>
  <si>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</si>
  <si>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</si>
  <si>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</si>
  <si>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</si>
  <si>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</si>
  <si>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</si>
  <si>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</si>
  <si>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</si>
  <si>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</si>
  <si>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</si>
  <si>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</si>
  <si>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</si>
  <si>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</si>
  <si>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</si>
  <si>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</si>
  <si>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</si>
  <si>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</si>
  <si>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</si>
  <si>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</si>
  <si>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</si>
  <si>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</si>
  <si>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</si>
  <si>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</si>
  <si>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</si>
  <si>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</si>
  <si>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</si>
  <si>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</si>
  <si>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</si>
  <si>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</si>
  <si>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</si>
  <si>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</si>
  <si>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</si>
  <si>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</si>
  <si>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</si>
  <si>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</si>
  <si>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</si>
  <si>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</si>
  <si>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</si>
  <si>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</si>
  <si>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</si>
  <si>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</si>
  <si>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</si>
  <si>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</si>
  <si>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</si>
  <si>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</si>
  <si>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</si>
  <si>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</si>
  <si>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</si>
  <si>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</si>
  <si>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</si>
  <si>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</si>
  <si>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</si>
  <si>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</si>
  <si>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</si>
  <si>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</si>
  <si>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</si>
  <si>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</si>
  <si>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</si>
  <si>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</si>
  <si>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</si>
  <si>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</si>
  <si>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</si>
  <si>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</si>
  <si>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</si>
  <si>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</si>
  <si>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</si>
  <si>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</si>
  <si>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</si>
  <si>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</si>
  <si>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</si>
  <si>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</si>
  <si>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</si>
  <si>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</si>
  <si>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</si>
  <si>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</si>
  <si>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</si>
  <si>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</si>
  <si>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</si>
  <si>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</si>
  <si>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</si>
  <si>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</si>
  <si>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</si>
  <si>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</si>
  <si>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</si>
  <si>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</si>
  <si>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</si>
  <si>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</si>
  <si>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</si>
  <si>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</si>
  <si>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</si>
  <si>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</si>
  <si>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</si>
  <si>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</si>
  <si>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</si>
  <si>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</si>
  <si>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</si>
  <si>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</si>
  <si>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</si>
  <si>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</si>
  <si>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</si>
  <si>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</si>
  <si>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</si>
  <si>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</si>
  <si>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</si>
  <si>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</si>
  <si>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</si>
  <si>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</si>
  <si>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</si>
  <si>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</si>
  <si>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</si>
  <si>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</si>
  <si>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</si>
  <si>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</si>
  <si>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</si>
  <si>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</si>
  <si>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</si>
  <si>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</si>
  <si>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</si>
  <si>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</si>
  <si>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</si>
  <si>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</si>
  <si>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</si>
  <si>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</si>
  <si>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</si>
  <si>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</si>
  <si>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</si>
  <si>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</si>
  <si>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</si>
  <si>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</si>
  <si>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</si>
  <si>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</si>
  <si>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</si>
  <si>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</si>
  <si>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</si>
  <si>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</si>
  <si>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</si>
  <si>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</si>
  <si>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</si>
  <si>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</si>
  <si>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</si>
  <si>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</si>
  <si>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</si>
  <si>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</si>
  <si>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</si>
  <si>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</si>
  <si>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</si>
  <si>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</si>
  <si>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</si>
  <si>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</si>
  <si>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</si>
  <si>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</si>
  <si>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</si>
  <si>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</si>
  <si>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</si>
  <si>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</si>
  <si>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</si>
  <si>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</si>
  <si>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</si>
  <si>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</si>
  <si>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</si>
  <si>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</si>
  <si>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</si>
  <si>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</si>
  <si>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</si>
  <si>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</si>
  <si>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</si>
  <si>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</si>
  <si>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</si>
  <si>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</si>
  <si>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</si>
  <si>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</si>
  <si>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</si>
  <si>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</si>
  <si>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</si>
  <si>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</si>
  <si>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</si>
  <si>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</si>
  <si>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</si>
  <si>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</si>
  <si>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</si>
  <si>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</si>
  <si>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</si>
  <si>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</si>
  <si>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</si>
  <si>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</si>
  <si>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</si>
  <si>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</si>
  <si>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</si>
  <si>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</si>
  <si>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</si>
  <si>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</si>
  <si>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</si>
  <si>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</si>
  <si>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</si>
  <si>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</si>
  <si>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</si>
  <si>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</si>
  <si>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</si>
  <si>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</si>
  <si>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</si>
  <si>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</si>
  <si>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</si>
  <si>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</si>
  <si>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</si>
  <si>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</si>
  <si>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</si>
  <si>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</si>
  <si>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</si>
  <si>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</si>
  <si>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</si>
  <si>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</si>
  <si>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</si>
  <si>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</si>
  <si>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</si>
  <si>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</si>
  <si>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</si>
  <si>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</si>
  <si>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</si>
  <si>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</si>
  <si>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</si>
  <si>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</si>
  <si>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</si>
  <si>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</si>
  <si>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</si>
  <si>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</si>
  <si>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</si>
  <si>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</si>
  <si>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</si>
  <si>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</si>
  <si>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</si>
  <si>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</si>
  <si>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</si>
  <si>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</si>
  <si>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</si>
  <si>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</si>
  <si>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</si>
  <si>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</si>
  <si>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</si>
  <si>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</si>
  <si>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</si>
  <si>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</si>
  <si>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</si>
  <si>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</si>
  <si>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</si>
  <si>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</si>
  <si>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</si>
  <si>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</si>
  <si>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</si>
  <si>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</si>
  <si>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</si>
  <si>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</si>
  <si>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</si>
  <si>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</si>
  <si>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</si>
  <si>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</si>
  <si>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</si>
  <si>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</si>
  <si>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</si>
  <si>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</si>
  <si>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</si>
  <si>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</si>
  <si>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</si>
  <si>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</si>
  <si>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</si>
  <si>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</si>
  <si>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</si>
  <si>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</si>
  <si>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</si>
  <si>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</si>
  <si>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</si>
  <si>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</si>
  <si>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</si>
  <si>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</si>
  <si>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</si>
  <si>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</si>
  <si>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</si>
  <si>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</si>
  <si>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</si>
  <si>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</si>
  <si>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</si>
  <si>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</si>
  <si>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</si>
  <si>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</si>
  <si>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</si>
  <si>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</si>
  <si>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</si>
  <si>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</si>
  <si>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</si>
  <si>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</si>
  <si>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</si>
  <si>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</si>
  <si>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</si>
  <si>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</si>
  <si>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</si>
  <si>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</si>
  <si>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</si>
  <si>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</si>
  <si>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</si>
  <si>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</si>
  <si>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</si>
  <si>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</si>
  <si>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</si>
  <si>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</si>
  <si>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</si>
  <si>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</si>
  <si>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</si>
  <si>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</si>
  <si>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</si>
  <si>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</si>
  <si>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</si>
  <si>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</si>
  <si>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</si>
  <si>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</si>
  <si>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</si>
  <si>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</si>
  <si>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</si>
  <si>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</si>
  <si>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</si>
  <si>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</si>
  <si>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</si>
  <si>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</si>
  <si>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</si>
  <si>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</si>
  <si>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</si>
  <si>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</si>
  <si>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</si>
  <si>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</si>
  <si>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</si>
  <si>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</si>
  <si>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</si>
  <si>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</si>
  <si>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</si>
  <si>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</si>
  <si>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</si>
  <si>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</si>
  <si>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</si>
  <si>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</si>
  <si>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</si>
  <si>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</si>
  <si>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</si>
  <si>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</si>
  <si>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</si>
  <si>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</si>
  <si>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</si>
  <si>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</si>
  <si>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</si>
  <si>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</si>
  <si>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</si>
  <si>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</si>
  <si>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</si>
  <si>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</si>
  <si>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</si>
  <si>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</si>
  <si>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</si>
  <si>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</si>
  <si>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</si>
  <si>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</si>
  <si>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</si>
  <si>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</si>
  <si>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</si>
  <si>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</si>
  <si>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</si>
  <si>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</si>
  <si>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</si>
  <si>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</si>
  <si>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</si>
  <si>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</si>
  <si>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</si>
  <si>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</si>
  <si>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</si>
  <si>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</si>
  <si>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</si>
  <si>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</si>
  <si>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</si>
  <si>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</si>
  <si>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</si>
  <si>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</si>
  <si>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</si>
  <si>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</si>
  <si>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</si>
  <si>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</si>
  <si>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</si>
  <si>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</si>
  <si>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</si>
  <si>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</si>
  <si>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</si>
  <si>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</si>
  <si>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</si>
  <si>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</si>
  <si>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</si>
  <si>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</si>
  <si>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</si>
  <si>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</si>
  <si>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</si>
  <si>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</si>
  <si>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</si>
  <si>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</si>
  <si>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</si>
  <si>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</si>
  <si>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</si>
  <si>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</si>
  <si>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</si>
  <si>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</si>
  <si>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</si>
  <si>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</si>
  <si>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</si>
  <si>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</si>
  <si>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</si>
  <si>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</si>
  <si>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</si>
  <si>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</si>
  <si>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</si>
  <si>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</si>
  <si>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</si>
  <si>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</si>
  <si>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</si>
  <si>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</si>
  <si>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</si>
  <si>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</si>
  <si>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</si>
  <si>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</si>
  <si>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</si>
  <si>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</si>
  <si>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</si>
  <si>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</si>
  <si>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</si>
  <si>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</si>
  <si>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</si>
  <si>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</si>
  <si>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</si>
  <si>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</si>
  <si>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</si>
  <si>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</si>
  <si>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</si>
  <si>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</si>
  <si>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</si>
  <si>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</si>
  <si>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</si>
  <si>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</si>
  <si>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</si>
  <si>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</si>
  <si>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</si>
  <si>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</si>
  <si>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</si>
  <si>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</si>
  <si>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</si>
  <si>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</si>
  <si>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</si>
  <si>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</si>
  <si>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</si>
  <si>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</si>
  <si>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</si>
  <si>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</si>
  <si>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</si>
  <si>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</si>
  <si>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</si>
  <si>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</si>
  <si>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</si>
  <si>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</si>
  <si>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</si>
  <si>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</si>
  <si>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</si>
  <si>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</si>
  <si>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</si>
  <si>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</si>
  <si>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</si>
  <si>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</si>
  <si>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</si>
  <si>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</si>
  <si>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</si>
  <si>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</si>
  <si>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</si>
  <si>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</si>
  <si>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</si>
  <si>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</si>
  <si>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</si>
  <si>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</si>
  <si>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</si>
  <si>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</si>
  <si>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</si>
  <si>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</si>
  <si>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</si>
  <si>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</si>
  <si>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</si>
  <si>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</si>
  <si>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</si>
  <si>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</si>
  <si>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</si>
  <si>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</si>
  <si>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</si>
  <si>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</si>
  <si>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</si>
  <si>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</si>
  <si>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</si>
  <si>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</si>
  <si>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</si>
  <si>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</si>
  <si>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</si>
  <si>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</si>
  <si>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</si>
  <si>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</si>
  <si>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</si>
  <si>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</si>
  <si>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</si>
  <si>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</si>
  <si>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</si>
  <si>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</si>
  <si>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</si>
  <si>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</si>
  <si>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</si>
  <si>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</si>
  <si>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</si>
  <si>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</si>
  <si>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</si>
  <si>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</si>
  <si>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</si>
  <si>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</si>
  <si>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</si>
  <si>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</si>
  <si>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</si>
  <si>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</si>
  <si>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</si>
  <si>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</si>
  <si>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</si>
  <si>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</si>
  <si>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</si>
  <si>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</si>
  <si>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</si>
  <si>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</si>
  <si>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</si>
  <si>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</si>
  <si>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</si>
  <si>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</si>
  <si>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</si>
  <si>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</si>
  <si>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</si>
  <si>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</si>
  <si>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</si>
  <si>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</si>
  <si>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</si>
  <si>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</si>
  <si>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</si>
  <si>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</si>
  <si>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</si>
  <si>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</si>
  <si>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</si>
  <si>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</si>
  <si>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</si>
  <si>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</si>
  <si>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</si>
  <si>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</si>
  <si>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</si>
  <si>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</si>
  <si>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</si>
  <si>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</si>
  <si>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</si>
  <si>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</si>
  <si>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</si>
  <si>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</si>
  <si>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</si>
  <si>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</si>
  <si>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</si>
  <si>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</si>
  <si>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</si>
  <si>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</si>
  <si>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</si>
  <si>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</si>
  <si>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</si>
  <si>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</si>
  <si>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</si>
  <si>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</si>
  <si>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</si>
  <si>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</si>
  <si>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</si>
  <si>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</si>
  <si>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</si>
  <si>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</si>
  <si>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</si>
  <si>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</si>
  <si>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</si>
  <si>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</si>
  <si>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</si>
  <si>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</si>
  <si>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</si>
  <si>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</si>
  <si>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</si>
  <si>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</si>
  <si>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</si>
  <si>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</si>
  <si>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</si>
  <si>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</si>
  <si>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</si>
  <si>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</si>
  <si>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</si>
  <si>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</si>
  <si>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</si>
  <si>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</si>
  <si>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</si>
  <si>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</si>
  <si>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</si>
  <si>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</si>
  <si>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</si>
  <si>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</si>
  <si>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</si>
  <si>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</si>
  <si>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</si>
  <si>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</si>
  <si>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</si>
  <si>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</si>
  <si>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</si>
  <si>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</si>
  <si>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</si>
  <si>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</si>
  <si>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</si>
  <si>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</si>
  <si>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</si>
  <si>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</si>
  <si>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</si>
  <si>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</si>
  <si>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</si>
  <si>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</si>
  <si>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</si>
  <si>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</si>
  <si>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</si>
  <si>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</si>
  <si>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</si>
  <si>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</si>
  <si>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</si>
  <si>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</si>
  <si>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</si>
  <si>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</si>
  <si>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</si>
  <si>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</si>
  <si>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</si>
  <si>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</si>
  <si>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</si>
  <si>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</si>
  <si>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</si>
  <si>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</si>
  <si>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</si>
  <si>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</si>
  <si>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</si>
  <si>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</si>
  <si>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</si>
  <si>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</si>
  <si>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</si>
  <si>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</si>
  <si>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</si>
  <si>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</si>
  <si>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</si>
  <si>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</si>
  <si>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</si>
  <si>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</si>
  <si>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</si>
  <si>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</si>
  <si>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</si>
  <si>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</si>
  <si>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</si>
  <si>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</si>
  <si>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</si>
  <si>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</si>
  <si>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</si>
  <si>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</si>
  <si>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</si>
  <si>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</si>
  <si>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</si>
  <si>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</si>
  <si>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</si>
  <si>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</si>
  <si>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</si>
  <si>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</si>
  <si>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</si>
  <si>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</si>
  <si>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</si>
  <si>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</si>
  <si>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</si>
  <si>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</si>
  <si>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</si>
  <si>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</si>
  <si>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</si>
  <si>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</si>
  <si>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</si>
  <si>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</si>
  <si>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</si>
  <si>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</si>
  <si>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</si>
  <si>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</si>
  <si>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</si>
  <si>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</si>
  <si>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</si>
  <si>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</si>
  <si>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</si>
  <si>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</si>
  <si>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</si>
  <si>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</si>
  <si>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</si>
  <si>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</si>
  <si>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</si>
  <si>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</si>
  <si>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</si>
  <si>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</si>
  <si>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</si>
  <si>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</si>
  <si>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</si>
  <si>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</si>
  <si>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</si>
  <si>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</si>
  <si>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</si>
  <si>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</si>
  <si>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</si>
  <si>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</si>
  <si>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</si>
  <si>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</si>
  <si>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</si>
  <si>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</si>
  <si>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</si>
  <si>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</si>
  <si>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</si>
  <si>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</si>
  <si>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</si>
  <si>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</si>
  <si>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</si>
  <si>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</si>
  <si>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</si>
  <si>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</si>
  <si>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</si>
  <si>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</si>
  <si>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</si>
  <si>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</si>
  <si>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</si>
  <si>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</si>
  <si>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</si>
  <si>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</si>
  <si>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</si>
  <si>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</si>
  <si>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</si>
  <si>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</si>
  <si>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</si>
  <si>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</si>
  <si>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</si>
  <si>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</si>
  <si>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</si>
  <si>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</si>
  <si>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</si>
  <si>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</si>
  <si>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</si>
  <si>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</si>
  <si>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</si>
  <si>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</si>
  <si>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</si>
  <si>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</si>
  <si>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</si>
  <si>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</si>
  <si>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</si>
  <si>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</si>
  <si>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</si>
  <si>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</si>
  <si>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</si>
  <si>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</si>
  <si>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</si>
  <si>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</si>
  <si>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</si>
  <si>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</si>
  <si>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</si>
  <si>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</si>
  <si>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</si>
  <si>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</si>
  <si>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</si>
  <si>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</si>
  <si>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</si>
  <si>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</si>
  <si>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</si>
  <si>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</si>
  <si>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</si>
  <si>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</si>
  <si>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</si>
  <si>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</si>
  <si>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</si>
  <si>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</si>
  <si>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</si>
  <si>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</si>
  <si>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</si>
  <si>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</si>
  <si>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</si>
  <si>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</si>
  <si>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</si>
  <si>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</si>
  <si>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</si>
  <si>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</si>
  <si>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</si>
  <si>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</si>
  <si>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</si>
  <si>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</si>
  <si>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</si>
  <si>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</si>
  <si>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</si>
  <si>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</si>
  <si>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</si>
  <si>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</si>
  <si>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</si>
  <si>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</si>
  <si>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</si>
  <si>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</si>
  <si>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</si>
  <si>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</si>
  <si>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</si>
  <si>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</si>
  <si>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</si>
  <si>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</si>
  <si>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</si>
  <si>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</si>
  <si>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</si>
  <si>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</si>
  <si>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</si>
  <si>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</si>
  <si>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</si>
  <si>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</si>
  <si>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</si>
  <si>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</si>
  <si>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</si>
  <si>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</si>
  <si>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</si>
  <si>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</si>
  <si>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</si>
  <si>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</si>
  <si>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</si>
  <si>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</si>
  <si>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</si>
  <si>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</si>
  <si>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</si>
  <si>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</si>
  <si>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</si>
  <si>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</si>
  <si>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</si>
  <si>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</si>
  <si>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</si>
  <si>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</si>
  <si>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</si>
  <si>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</si>
  <si>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</si>
  <si>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</si>
  <si>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</si>
  <si>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</si>
  <si>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</si>
  <si>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</si>
  <si>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</si>
  <si>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</si>
  <si>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</si>
  <si>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</si>
  <si>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</si>
  <si>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</si>
  <si>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</si>
  <si>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</si>
  <si>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</si>
  <si>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</si>
  <si>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</si>
  <si>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</si>
  <si>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</si>
  <si>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</si>
  <si>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</si>
  <si>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</si>
  <si>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</si>
  <si>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</si>
  <si>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</si>
  <si>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</si>
  <si>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</si>
  <si>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</si>
  <si>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</si>
  <si>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</si>
  <si>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</si>
  <si>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</si>
  <si>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</si>
  <si>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</si>
  <si>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</si>
  <si>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</si>
  <si>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</si>
  <si>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</si>
  <si>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</si>
  <si>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</si>
  <si>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</si>
  <si>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</si>
  <si>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</si>
  <si>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</si>
  <si>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</si>
  <si>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</si>
  <si>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</si>
  <si>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</si>
  <si>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</si>
  <si>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</si>
  <si>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</si>
  <si>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</si>
  <si>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</si>
  <si>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</si>
  <si>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</si>
  <si>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</si>
  <si>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</si>
  <si>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</si>
  <si>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</si>
  <si>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</si>
  <si>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</si>
  <si>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</si>
  <si>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</si>
  <si>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</si>
  <si>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</si>
  <si>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</si>
  <si>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</si>
  <si>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</si>
  <si>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</si>
  <si>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</si>
  <si>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</si>
  <si>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</si>
  <si>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</si>
  <si>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</si>
  <si>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</si>
  <si>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</si>
  <si>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</si>
  <si>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</si>
  <si>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</si>
  <si>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</si>
  <si>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</si>
  <si>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</si>
  <si>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</si>
  <si>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</si>
  <si>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</si>
  <si>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</si>
  <si>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</si>
  <si>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</si>
  <si>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</si>
  <si>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</si>
  <si>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</si>
  <si>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</si>
  <si>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</si>
  <si>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</si>
  <si>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</si>
  <si>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</si>
  <si>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</si>
  <si>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</si>
  <si>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</si>
  <si>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</si>
  <si>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</si>
  <si>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</si>
  <si>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</si>
  <si>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</si>
  <si>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</si>
  <si>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</si>
  <si>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</si>
  <si>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</si>
  <si>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</si>
  <si>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</si>
  <si>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</si>
  <si>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</si>
  <si>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</si>
  <si>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</si>
  <si>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</si>
  <si>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</si>
  <si>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</si>
  <si>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</si>
  <si>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</si>
  <si>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</si>
  <si>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</si>
  <si>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</si>
  <si>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</si>
  <si>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</si>
  <si>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</si>
  <si>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</si>
  <si>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</si>
  <si>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</si>
  <si>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</si>
  <si>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</si>
  <si>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</si>
  <si>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</si>
  <si>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</si>
  <si>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</si>
  <si>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</si>
  <si>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</si>
  <si>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</si>
  <si>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</si>
  <si>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</si>
  <si>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</si>
  <si>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</si>
  <si>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</si>
  <si>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</si>
  <si>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</si>
  <si>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</si>
  <si>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</si>
  <si>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</si>
  <si>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</si>
  <si>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</si>
  <si>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</si>
  <si>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</si>
  <si>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</si>
  <si>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</si>
  <si>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</si>
  <si>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</si>
  <si>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</si>
  <si>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</si>
  <si>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</si>
  <si>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</si>
  <si>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</si>
  <si>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</si>
  <si>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</si>
  <si>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</si>
  <si>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</si>
  <si>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</si>
  <si>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</si>
  <si>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</si>
  <si>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</si>
  <si>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</si>
  <si>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</si>
  <si>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</si>
  <si>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</si>
  <si>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</si>
  <si>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</si>
  <si>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</si>
  <si>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</si>
  <si>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</si>
  <si>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</si>
  <si>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</si>
  <si>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</si>
  <si>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</si>
  <si>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</si>
  <si>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</si>
  <si>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</si>
  <si>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</si>
  <si>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</si>
  <si>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</si>
  <si>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</si>
  <si>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</si>
  <si>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</si>
  <si>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</si>
  <si>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</si>
  <si>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</si>
  <si>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</si>
  <si>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</si>
  <si>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</si>
  <si>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</si>
  <si>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</si>
  <si>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</si>
  <si>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</si>
  <si>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</si>
  <si>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</si>
  <si>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</si>
  <si>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</si>
  <si>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</si>
  <si>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</si>
  <si>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</si>
  <si>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</si>
  <si>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</si>
  <si>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</si>
  <si>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</si>
  <si>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</si>
  <si>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</si>
  <si>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</si>
  <si>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</si>
  <si>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</si>
  <si>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</si>
  <si>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</si>
  <si>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</si>
  <si>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</si>
  <si>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</si>
  <si>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</si>
  <si>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</si>
  <si>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</si>
  <si>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</si>
  <si>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</si>
  <si>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</si>
  <si>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</si>
  <si>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</si>
  <si>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</si>
  <si>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</si>
  <si>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</si>
  <si>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</si>
  <si>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</si>
  <si>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</si>
  <si>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</si>
  <si>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</si>
  <si>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</si>
  <si>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</si>
  <si>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</si>
  <si>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</si>
  <si>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</si>
  <si>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</si>
  <si>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</si>
  <si>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</si>
  <si>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</si>
  <si>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</si>
  <si>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</si>
  <si>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</si>
  <si>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</si>
  <si>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</si>
  <si>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</si>
  <si>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</si>
  <si>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</si>
  <si>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</si>
  <si>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</si>
  <si>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</si>
  <si>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</si>
  <si>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</si>
  <si>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</si>
  <si>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</si>
  <si>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</si>
  <si>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</si>
  <si>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</si>
  <si>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</si>
  <si>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</si>
  <si>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</si>
  <si>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</si>
  <si>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</si>
  <si>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</si>
  <si>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</si>
  <si>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</si>
  <si>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</si>
  <si>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</si>
  <si>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</si>
  <si>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</si>
  <si>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</si>
  <si>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</si>
  <si>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</si>
  <si>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</si>
  <si>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</si>
  <si>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</si>
  <si>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</si>
  <si>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</si>
  <si>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</si>
  <si>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</si>
  <si>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</si>
  <si>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</si>
  <si>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</si>
  <si>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</si>
  <si>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</si>
  <si>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</si>
  <si>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</si>
  <si>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</si>
  <si>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</si>
  <si>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</si>
  <si>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</si>
  <si>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</si>
  <si>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</si>
  <si>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</si>
  <si>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</si>
  <si>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</si>
  <si>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</si>
  <si>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</si>
  <si>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</si>
  <si>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</si>
  <si>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</si>
  <si>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</si>
  <si>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</si>
  <si>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</si>
  <si>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</si>
  <si>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</si>
  <si>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</si>
  <si>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</si>
  <si>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</si>
  <si>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</si>
  <si>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</si>
  <si>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</si>
  <si>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</si>
  <si>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</si>
  <si>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</si>
  <si>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</si>
  <si>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</si>
  <si>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</si>
  <si>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</si>
  <si>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</si>
  <si>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</si>
  <si>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</si>
  <si>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</si>
  <si>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</si>
  <si>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</si>
  <si>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</si>
  <si>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</si>
  <si>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</si>
  <si>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</si>
  <si>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</si>
  <si>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</si>
  <si>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</si>
  <si>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</si>
  <si>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</si>
  <si>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</si>
  <si>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</si>
  <si>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</si>
  <si>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</si>
  <si>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</si>
  <si>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</si>
  <si>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</si>
  <si>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</si>
  <si>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</si>
  <si>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</si>
  <si>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</si>
  <si>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</si>
  <si>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</si>
  <si>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</si>
  <si>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</si>
  <si>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</si>
  <si>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</si>
  <si>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</si>
  <si>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</si>
  <si>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</si>
  <si>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</si>
  <si>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</si>
  <si>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</si>
  <si>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</si>
  <si>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</si>
  <si>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</si>
  <si>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</si>
  <si>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</si>
  <si>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</si>
  <si>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</si>
  <si>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</si>
  <si>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</si>
  <si>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</si>
  <si>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</si>
  <si>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</si>
  <si>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</si>
  <si>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</si>
  <si>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</si>
  <si>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</si>
  <si>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</si>
  <si>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</si>
  <si>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</si>
  <si>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</si>
  <si>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</si>
  <si>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</si>
  <si>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</si>
  <si>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</si>
  <si>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</si>
  <si>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</si>
  <si>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</si>
  <si>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</si>
  <si>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</si>
  <si>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</si>
  <si>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</si>
  <si>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</si>
  <si>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</si>
  <si>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</si>
  <si>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</si>
  <si>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</si>
  <si>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</si>
  <si>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</si>
  <si>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</si>
  <si>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</si>
  <si>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</si>
  <si>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</si>
  <si>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</si>
  <si>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</si>
  <si>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</si>
  <si>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</si>
  <si>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</si>
  <si>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</si>
  <si>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</si>
  <si>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</si>
  <si>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</si>
  <si>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</si>
  <si>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</si>
  <si>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</si>
  <si>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</si>
  <si>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</si>
  <si>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</si>
  <si>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</si>
  <si>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</si>
  <si>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</si>
  <si>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</si>
  <si>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</si>
  <si>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</si>
  <si>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</si>
  <si>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</si>
  <si>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</si>
  <si>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</si>
  <si>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</si>
  <si>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</si>
  <si>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</si>
  <si>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</si>
  <si>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</si>
  <si>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</si>
  <si>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</si>
  <si>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</si>
  <si>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</si>
  <si>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</si>
  <si>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</si>
  <si>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</si>
  <si>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</si>
  <si>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</si>
  <si>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</si>
  <si>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</si>
  <si>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</si>
  <si>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</si>
  <si>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</si>
  <si>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</si>
  <si>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</si>
  <si>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</si>
  <si>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</si>
  <si>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</si>
  <si>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</si>
  <si>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</si>
  <si>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</si>
  <si>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</si>
  <si>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</si>
  <si>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</si>
  <si>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</si>
  <si>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</si>
  <si>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</si>
  <si>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</si>
  <si>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</si>
  <si>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</si>
  <si>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</si>
  <si>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</si>
  <si>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</si>
  <si>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</si>
  <si>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</si>
  <si>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</si>
  <si>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</si>
  <si>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</si>
  <si>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</si>
  <si>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</si>
  <si>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</si>
  <si>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</si>
  <si>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</si>
  <si>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</si>
  <si>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</si>
  <si>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</si>
  <si>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</si>
  <si>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</si>
  <si>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</si>
  <si>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</si>
  <si>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</si>
  <si>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</si>
  <si>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</si>
  <si>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</si>
  <si>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</si>
  <si>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</si>
  <si>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</si>
  <si>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</si>
  <si>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</si>
  <si>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</si>
  <si>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</si>
  <si>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</si>
  <si>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</si>
  <si>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</si>
  <si>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</si>
  <si>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</si>
  <si>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</si>
  <si>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</si>
  <si>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</si>
  <si>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</si>
  <si>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</si>
  <si>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</si>
  <si>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</si>
  <si>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</si>
  <si>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</si>
  <si>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</si>
  <si>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</si>
  <si>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</si>
  <si>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</si>
  <si>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</si>
  <si>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</si>
  <si>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</si>
  <si>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</si>
  <si>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</si>
  <si>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</si>
  <si>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</si>
  <si>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</si>
  <si>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</si>
  <si>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</si>
  <si>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</si>
  <si>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</si>
  <si>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</si>
  <si>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</si>
  <si>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</si>
  <si>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</si>
  <si>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</si>
  <si>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</si>
  <si>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</si>
  <si>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</si>
  <si>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</si>
  <si>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</si>
  <si>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</si>
  <si>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</si>
  <si>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</si>
  <si>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</si>
  <si>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</si>
  <si>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</si>
  <si>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</si>
  <si>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</si>
  <si>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</si>
  <si>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</si>
  <si>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</si>
  <si>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</si>
  <si>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</si>
  <si>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</si>
  <si>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</si>
  <si>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</si>
  <si>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</si>
  <si>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</si>
  <si>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</si>
  <si>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</si>
  <si>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</si>
  <si>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</si>
  <si>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</si>
  <si>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</si>
  <si>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</si>
  <si>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</si>
  <si>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</si>
  <si>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</si>
  <si>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</si>
  <si>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</si>
  <si>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</si>
  <si>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</si>
  <si>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</si>
  <si>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</si>
  <si>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</si>
  <si>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</si>
  <si>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</si>
  <si>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</si>
  <si>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</si>
  <si>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</si>
  <si>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</si>
  <si>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</si>
  <si>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</si>
  <si>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</si>
  <si>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</si>
  <si>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</si>
  <si>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</si>
  <si>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</si>
  <si>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</si>
  <si>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</si>
  <si>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</si>
  <si>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</si>
  <si>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</si>
  <si>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</si>
  <si>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</si>
  <si>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</si>
  <si>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</si>
  <si>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</si>
  <si>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</si>
  <si>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</si>
  <si>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</si>
  <si>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</si>
  <si>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</si>
  <si>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</si>
  <si>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</si>
  <si>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</si>
  <si>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</si>
  <si>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</si>
  <si>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</si>
  <si>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</si>
  <si>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</si>
  <si>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</si>
  <si>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</si>
  <si>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</si>
  <si>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</si>
  <si>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</si>
  <si>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</si>
  <si>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</si>
  <si>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</si>
  <si>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</si>
  <si>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</si>
  <si>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</si>
  <si>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</si>
  <si>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</si>
  <si>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</si>
  <si>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</si>
  <si>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</si>
  <si>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</si>
  <si>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</si>
  <si>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</si>
  <si>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</si>
  <si>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</si>
  <si>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</si>
  <si>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</si>
  <si>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</si>
  <si>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</si>
  <si>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</si>
  <si>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</si>
  <si>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</si>
  <si>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</si>
  <si>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</si>
  <si>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</si>
  <si>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</si>
  <si>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</si>
  <si>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</si>
  <si>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</si>
  <si>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</si>
  <si>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</si>
  <si>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</si>
  <si>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</si>
  <si>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</si>
  <si>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</si>
  <si>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</si>
  <si>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</si>
  <si>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</si>
  <si>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</si>
  <si>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</si>
  <si>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</si>
  <si>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</si>
  <si>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</si>
  <si>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</si>
  <si>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</si>
  <si>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</si>
  <si>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</si>
  <si>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</si>
  <si>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</si>
  <si>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</si>
  <si>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</si>
  <si>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</si>
  <si>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</si>
  <si>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</si>
  <si>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</si>
  <si>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</si>
  <si>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</si>
  <si>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</si>
  <si>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</si>
  <si>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</si>
  <si>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</si>
  <si>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</si>
  <si>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</si>
  <si>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</si>
  <si>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</si>
  <si>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</si>
  <si>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</si>
  <si>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</si>
  <si>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</si>
  <si>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</si>
  <si>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</si>
  <si>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</si>
  <si>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</si>
  <si>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</si>
  <si>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</si>
  <si>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</si>
  <si>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</si>
  <si>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</si>
  <si>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</si>
  <si>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</si>
  <si>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</si>
  <si>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</si>
  <si>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</si>
  <si>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</si>
  <si>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</si>
  <si>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</si>
  <si>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</si>
  <si>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</si>
  <si>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</si>
  <si>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</si>
  <si>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</si>
  <si>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</si>
  <si>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</si>
  <si>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</si>
  <si>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</si>
  <si>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</si>
  <si>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</si>
  <si>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</si>
  <si>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</si>
  <si>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</si>
  <si>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</si>
  <si>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</si>
  <si>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</si>
  <si>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</si>
  <si>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</si>
  <si>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</si>
  <si>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</si>
  <si>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</si>
  <si>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</si>
  <si>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</si>
  <si>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</si>
  <si>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</si>
  <si>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</si>
  <si>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</si>
  <si>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</si>
  <si>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</si>
  <si>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</si>
  <si>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</si>
  <si>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</si>
  <si>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</si>
  <si>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</si>
  <si>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</si>
  <si>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</si>
  <si>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</si>
  <si>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</si>
  <si>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</si>
  <si>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</si>
  <si>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</si>
  <si>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</si>
  <si>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</si>
  <si>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</si>
  <si>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</si>
  <si>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</si>
  <si>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</si>
  <si>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</si>
  <si>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</si>
  <si>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</si>
  <si>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</si>
  <si>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</si>
  <si>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</si>
  <si>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</si>
  <si>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</si>
  <si>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</si>
  <si>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</si>
  <si>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</si>
  <si>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</si>
  <si>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</si>
  <si>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</si>
  <si>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</si>
  <si>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</si>
  <si>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</si>
  <si>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</si>
  <si>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</si>
  <si>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</si>
  <si>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</si>
  <si>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</si>
  <si>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</si>
  <si>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</si>
  <si>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</si>
  <si>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</si>
  <si>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</si>
  <si>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</si>
  <si>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</si>
  <si>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</si>
  <si>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</si>
  <si>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</si>
  <si>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</si>
  <si>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</si>
  <si>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</si>
  <si>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</si>
  <si>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</si>
  <si>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</si>
  <si>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</si>
  <si>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</si>
  <si>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</si>
  <si>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</si>
  <si>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</si>
  <si>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</si>
  <si>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</si>
  <si>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</si>
  <si>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</si>
  <si>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</si>
  <si>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</si>
  <si>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</si>
  <si>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</si>
  <si>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</si>
  <si>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</si>
  <si>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</si>
  <si>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</si>
  <si>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</si>
  <si>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</si>
  <si>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</si>
  <si>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</si>
  <si>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</si>
  <si>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</si>
  <si>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</si>
  <si>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</si>
  <si>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</si>
  <si>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</si>
  <si>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</si>
  <si>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</si>
  <si>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</si>
  <si>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</si>
  <si>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</si>
  <si>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</si>
  <si>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</si>
  <si>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</si>
  <si>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</si>
  <si>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</si>
  <si>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</si>
  <si>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</si>
  <si>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</si>
  <si>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</si>
  <si>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</si>
  <si>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</si>
  <si>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</si>
  <si>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</si>
  <si>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</si>
  <si>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</si>
  <si>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</si>
  <si>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</si>
  <si>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</si>
  <si>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</si>
  <si>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</si>
  <si>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</si>
  <si>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</si>
  <si>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</si>
  <si>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</si>
  <si>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</si>
  <si>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</si>
  <si>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</si>
  <si>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</si>
  <si>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</si>
  <si>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</si>
  <si>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</si>
  <si>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</si>
  <si>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</si>
  <si>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</si>
  <si>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</si>
  <si>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</si>
  <si>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</si>
  <si>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</si>
  <si>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</si>
  <si>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</si>
  <si>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</si>
  <si>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</si>
  <si>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</si>
  <si>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</si>
  <si>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</si>
  <si>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</si>
  <si>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</si>
  <si>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</si>
  <si>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</si>
  <si>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</si>
  <si>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</si>
  <si>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</si>
  <si>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</si>
  <si>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</si>
  <si>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</si>
  <si>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</si>
  <si>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</si>
  <si>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</si>
  <si>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</si>
  <si>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</si>
  <si>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</si>
  <si>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</si>
  <si>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</si>
  <si>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</si>
  <si>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</si>
  <si>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</si>
  <si>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</si>
  <si>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</si>
  <si>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</si>
  <si>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</si>
  <si>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</si>
  <si>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</si>
  <si>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</si>
  <si>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</si>
  <si>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</si>
  <si>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</si>
  <si>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</si>
  <si>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</si>
  <si>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</si>
  <si>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</si>
  <si>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</si>
  <si>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</si>
  <si>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</si>
  <si>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</si>
  <si>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</si>
  <si>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</si>
  <si>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</si>
  <si>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</si>
  <si>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</si>
  <si>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</si>
  <si>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</si>
  <si>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</si>
  <si>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</si>
  <si>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</si>
  <si>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</si>
  <si>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</si>
  <si>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</si>
  <si>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</si>
  <si>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</si>
  <si>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</si>
  <si>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</si>
  <si>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</si>
  <si>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</si>
  <si>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</si>
  <si>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</si>
  <si>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</si>
  <si>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</si>
  <si>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</si>
  <si>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</si>
  <si>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</si>
  <si>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</si>
  <si>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</si>
  <si>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</si>
  <si>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</si>
  <si>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</si>
  <si>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</si>
  <si>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</si>
  <si>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</si>
  <si>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</si>
  <si>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</si>
  <si>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</si>
  <si>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</si>
  <si>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</si>
  <si>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</si>
  <si>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</si>
  <si>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</si>
  <si>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</si>
  <si>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</si>
  <si>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</si>
  <si>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</si>
  <si>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</si>
  <si>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</si>
  <si>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</si>
  <si>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</si>
  <si>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</si>
  <si>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</si>
  <si>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</si>
  <si>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</si>
  <si>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</si>
  <si>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</si>
  <si>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</si>
  <si>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</si>
  <si>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</si>
  <si>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</si>
  <si>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</si>
  <si>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</si>
  <si>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</si>
  <si>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</si>
  <si>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</si>
  <si>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</si>
  <si>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</si>
  <si>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</si>
  <si>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</si>
  <si>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</si>
  <si>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</si>
  <si>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</si>
  <si>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</si>
  <si>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</si>
  <si>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</si>
  <si>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</si>
  <si>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</si>
  <si>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</si>
  <si>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</si>
  <si>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</si>
  <si>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</si>
  <si>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</si>
  <si>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</si>
  <si>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</si>
  <si>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</si>
  <si>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</si>
  <si>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</si>
  <si>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</si>
  <si>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</si>
  <si>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</si>
  <si>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</si>
  <si>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</si>
  <si>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</si>
  <si>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</si>
  <si>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</si>
  <si>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</si>
  <si>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</si>
  <si>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</si>
  <si>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</si>
  <si>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</si>
  <si>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</si>
  <si>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</si>
  <si>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</si>
  <si>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</si>
  <si>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</si>
  <si>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</si>
  <si>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</si>
  <si>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</si>
  <si>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</si>
  <si>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</si>
  <si>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</si>
  <si>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</si>
  <si>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</si>
  <si>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</si>
  <si>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</si>
  <si>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</si>
  <si>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</si>
  <si>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</si>
  <si>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</si>
  <si>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</si>
  <si>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</si>
  <si>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</si>
  <si>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</si>
  <si>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</si>
  <si>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</si>
  <si>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</si>
  <si>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</si>
  <si>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</si>
  <si>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</si>
  <si>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</si>
  <si>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</si>
  <si>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</si>
  <si>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</si>
  <si>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</si>
  <si>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</si>
  <si>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</si>
  <si>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</si>
  <si>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</si>
  <si>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</si>
  <si>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</si>
  <si>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</si>
  <si>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</si>
  <si>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</si>
  <si>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</si>
  <si>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</si>
  <si>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</si>
  <si>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</si>
  <si>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</si>
  <si>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</si>
  <si>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</si>
  <si>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</si>
  <si>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</si>
  <si>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</si>
  <si>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</si>
  <si>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</si>
  <si>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</si>
  <si>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</si>
  <si>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</si>
  <si>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</si>
  <si>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</si>
  <si>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</si>
  <si>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</si>
  <si>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</si>
  <si>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</si>
  <si>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</si>
  <si>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</si>
  <si>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</si>
  <si>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</si>
  <si>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</si>
  <si>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</si>
  <si>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</si>
  <si>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</si>
  <si>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</si>
  <si>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</si>
  <si>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</si>
  <si>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</si>
  <si>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</si>
  <si>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</si>
  <si>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</si>
  <si>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</si>
  <si>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</si>
  <si>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</si>
  <si>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</si>
  <si>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</si>
  <si>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</si>
  <si>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</si>
  <si>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</si>
  <si>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</si>
  <si>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</si>
  <si>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</si>
  <si>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</si>
  <si>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</si>
  <si>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</si>
  <si>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</si>
  <si>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</si>
  <si>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</si>
  <si>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</si>
  <si>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</si>
  <si>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</si>
  <si>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</si>
  <si>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</si>
  <si>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</si>
  <si>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</si>
  <si>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</si>
  <si>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</si>
  <si>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</si>
  <si>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</si>
  <si>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</si>
  <si>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</si>
  <si>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</si>
  <si>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</si>
  <si>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</si>
  <si>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</si>
  <si>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</si>
  <si>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</si>
  <si>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</si>
  <si>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</si>
  <si>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</si>
  <si>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</si>
  <si>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</si>
  <si>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</si>
  <si>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</si>
  <si>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</si>
  <si>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</si>
  <si>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</si>
  <si>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</si>
  <si>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</si>
  <si>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</si>
  <si>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</si>
  <si>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</si>
  <si>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</si>
  <si>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</si>
  <si>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</si>
  <si>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</si>
  <si>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</si>
  <si>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</si>
  <si>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</si>
  <si>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</si>
  <si>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</si>
  <si>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</si>
  <si>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</si>
  <si>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</si>
  <si>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</si>
  <si>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</si>
  <si>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</si>
  <si>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</si>
  <si>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</si>
  <si>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</si>
  <si>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</si>
  <si>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</si>
  <si>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</si>
  <si>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</si>
  <si>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</si>
  <si>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</si>
  <si>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</si>
  <si>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</si>
  <si>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</si>
  <si>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</si>
  <si>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</si>
  <si>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</si>
  <si>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</si>
  <si>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</si>
  <si>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</si>
  <si>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</si>
  <si>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</si>
  <si>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</si>
  <si>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</si>
  <si>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</si>
  <si>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</si>
  <si>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</si>
  <si>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</si>
  <si>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</si>
  <si>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</si>
  <si>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</si>
  <si>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</si>
  <si>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</si>
  <si>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</si>
  <si>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</si>
  <si>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</si>
  <si>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</si>
  <si>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</si>
  <si>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</si>
  <si>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</si>
  <si>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</si>
  <si>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</si>
  <si>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</si>
  <si>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</si>
  <si>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</si>
  <si>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</si>
  <si>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</si>
  <si>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</si>
  <si>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</si>
  <si>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</si>
  <si>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</si>
  <si>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</si>
  <si>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</si>
  <si>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</si>
  <si>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</si>
  <si>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</si>
  <si>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</si>
  <si>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</si>
  <si>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</si>
  <si>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</si>
  <si>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</si>
  <si>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</si>
  <si>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</si>
  <si>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</si>
  <si>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</si>
  <si>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</si>
  <si>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</si>
  <si>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</si>
  <si>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</si>
  <si>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</si>
  <si>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</si>
  <si>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</si>
  <si>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</si>
  <si>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</si>
  <si>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</si>
  <si>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</si>
  <si>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</si>
  <si>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</si>
  <si>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</si>
  <si>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</si>
  <si>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</si>
  <si>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</si>
  <si>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</si>
  <si>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</si>
  <si>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</si>
  <si>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</si>
  <si>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</si>
  <si>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</si>
  <si>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</si>
  <si>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</si>
  <si>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</si>
  <si>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</si>
  <si>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</si>
  <si>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</si>
  <si>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</si>
  <si>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</si>
  <si>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</si>
  <si>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</si>
  <si>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</si>
  <si>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</si>
  <si>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</si>
  <si>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</si>
  <si>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</si>
  <si>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</si>
  <si>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</si>
  <si>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</si>
  <si>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</si>
  <si>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</si>
  <si>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</si>
  <si>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</si>
  <si>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</si>
  <si>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</si>
  <si>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</si>
  <si>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</si>
  <si>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</si>
  <si>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</si>
  <si>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</si>
  <si>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</si>
  <si>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</si>
  <si>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</si>
  <si>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</si>
  <si>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</si>
  <si>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</si>
  <si>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</si>
  <si>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</si>
  <si>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</si>
  <si>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</si>
  <si>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</si>
  <si>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</si>
  <si>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</si>
  <si>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</si>
  <si>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</si>
  <si>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</si>
  <si>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</si>
  <si>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</si>
  <si>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</si>
  <si>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</si>
  <si>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</si>
  <si>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</si>
  <si>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</si>
  <si>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</si>
  <si>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</si>
  <si>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</si>
  <si>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</si>
  <si>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</si>
  <si>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</si>
  <si>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</si>
  <si>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</si>
  <si>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</si>
  <si>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</si>
  <si>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</si>
  <si>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</si>
  <si>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</si>
  <si>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</si>
  <si>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</si>
  <si>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</si>
  <si>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</si>
  <si>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</si>
  <si>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</si>
  <si>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</si>
  <si>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</si>
  <si>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</si>
  <si>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</si>
  <si>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</si>
  <si>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</si>
  <si>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</si>
  <si>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</si>
  <si>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</si>
  <si>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</si>
  <si>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</si>
  <si>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</si>
  <si>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</si>
  <si>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</si>
  <si>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</si>
  <si>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</si>
  <si>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</si>
  <si>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</si>
  <si>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</si>
  <si>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</si>
  <si>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</si>
  <si>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</si>
  <si>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</si>
  <si>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</si>
  <si>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</si>
  <si>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</si>
  <si>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</si>
  <si>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</si>
  <si>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</si>
  <si>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</si>
  <si>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</si>
  <si>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</si>
  <si>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</si>
  <si>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</si>
  <si>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</si>
  <si>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</si>
  <si>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</si>
  <si>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</si>
  <si>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</si>
  <si>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</si>
  <si>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</si>
  <si>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</si>
  <si>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</si>
  <si>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</si>
  <si>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</si>
  <si>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</si>
  <si>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</si>
  <si>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</si>
  <si>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</si>
  <si>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</si>
  <si>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</si>
  <si>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</si>
  <si>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</si>
  <si>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</si>
  <si>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</si>
  <si>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</si>
  <si>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</si>
  <si>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</si>
  <si>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</si>
  <si>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</si>
  <si>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</si>
  <si>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</si>
  <si>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</si>
  <si>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</si>
  <si>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</si>
  <si>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</si>
  <si>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</si>
  <si>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</si>
  <si>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</si>
  <si>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</si>
  <si>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</si>
  <si>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</si>
  <si>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</si>
  <si>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</si>
  <si>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</si>
  <si>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</si>
  <si>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</si>
  <si>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</si>
  <si>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</si>
  <si>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</si>
  <si>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</si>
  <si>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</si>
  <si>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</si>
  <si>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</si>
  <si>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</si>
  <si>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</si>
  <si>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</si>
  <si>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</si>
  <si>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</si>
  <si>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</si>
  <si>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</si>
  <si>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</si>
  <si>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</si>
  <si>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</si>
  <si>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</si>
  <si>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</si>
  <si>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</si>
  <si>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</si>
  <si>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</si>
  <si>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</si>
  <si>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</si>
  <si>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</si>
  <si>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</si>
  <si>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</si>
  <si>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</si>
  <si>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</si>
  <si>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</si>
  <si>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</si>
  <si>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</si>
  <si>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</si>
  <si>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</si>
  <si>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</si>
  <si>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</si>
  <si>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</si>
  <si>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</si>
  <si>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</si>
  <si>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</si>
  <si>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</si>
  <si>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</si>
  <si>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</si>
  <si>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</si>
  <si>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</si>
  <si>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</si>
  <si>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</si>
  <si>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</si>
  <si>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</si>
  <si>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</si>
  <si>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</si>
  <si>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</si>
  <si>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</si>
  <si>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</si>
  <si>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</si>
  <si>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</si>
  <si>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</si>
  <si>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</si>
  <si>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</si>
  <si>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</si>
  <si>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</si>
  <si>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</si>
  <si>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</si>
  <si>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</si>
  <si>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</si>
  <si>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</si>
  <si>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</si>
  <si>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</si>
  <si>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</si>
  <si>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</si>
  <si>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</si>
  <si>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</si>
  <si>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</si>
  <si>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</si>
  <si>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</si>
  <si>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</si>
  <si>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</si>
  <si>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</si>
  <si>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</si>
  <si>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</si>
  <si>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</si>
  <si>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</si>
  <si>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</si>
  <si>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</si>
  <si>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</si>
  <si>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</si>
  <si>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</si>
  <si>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</si>
  <si>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</si>
  <si>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</si>
  <si>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</si>
  <si>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</si>
  <si>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</si>
  <si>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</si>
  <si>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</si>
  <si>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</si>
  <si>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</si>
  <si>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</si>
  <si>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</si>
  <si>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</si>
  <si>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</si>
  <si>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</si>
  <si>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</si>
  <si>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</si>
  <si>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</si>
  <si>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</si>
  <si>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</si>
  <si>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</si>
  <si>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</si>
  <si>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</si>
  <si>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</si>
  <si>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</si>
  <si>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</si>
  <si>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</si>
  <si>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</si>
  <si>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</si>
  <si>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</si>
  <si>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</si>
  <si>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</si>
  <si>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</si>
  <si>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</si>
  <si>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</si>
  <si>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</si>
  <si>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</si>
  <si>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</si>
  <si>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</si>
  <si>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</si>
  <si>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</si>
  <si>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</si>
  <si>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</si>
  <si>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</si>
  <si>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</si>
  <si>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</si>
  <si>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</si>
  <si>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</si>
  <si>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</si>
  <si>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</si>
  <si>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</si>
  <si>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</si>
  <si>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</si>
  <si>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</si>
  <si>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</si>
  <si>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</si>
  <si>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</si>
  <si>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</si>
  <si>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</si>
  <si>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</si>
  <si>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</si>
  <si>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</si>
  <si>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</si>
  <si>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</si>
  <si>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</si>
  <si>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</si>
  <si>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</si>
  <si>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</si>
  <si>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</si>
  <si>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</si>
  <si>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</si>
  <si>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</si>
  <si>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</si>
  <si>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</si>
  <si>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</si>
  <si>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</si>
  <si>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</si>
  <si>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</si>
  <si>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</si>
  <si>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</si>
  <si>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</si>
  <si>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</si>
  <si>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</si>
  <si>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</si>
  <si>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</si>
  <si>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</si>
  <si>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</si>
  <si>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</si>
  <si>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</si>
  <si>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</si>
  <si>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</si>
  <si>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</si>
  <si>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</si>
  <si>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</si>
  <si>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</si>
  <si>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</si>
  <si>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</si>
  <si>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</si>
  <si>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</si>
  <si>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</si>
  <si>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</si>
  <si>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</si>
  <si>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</si>
  <si>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</si>
  <si>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</si>
  <si>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</si>
  <si>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</si>
  <si>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</si>
  <si>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</si>
  <si>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</si>
  <si>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</si>
  <si>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</si>
  <si>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</si>
  <si>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</si>
  <si>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</si>
  <si>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</si>
  <si>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</si>
  <si>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</si>
  <si>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</si>
  <si>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</si>
  <si>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</si>
  <si>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</si>
  <si>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</si>
  <si>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</si>
  <si>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</si>
  <si>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</si>
  <si>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</si>
  <si>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</si>
  <si>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</si>
  <si>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</si>
  <si>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</si>
  <si>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</si>
  <si>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</si>
  <si>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</si>
  <si>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</si>
  <si>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</si>
  <si>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</si>
  <si>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</si>
  <si>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</si>
  <si>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</si>
  <si>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</si>
  <si>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</si>
  <si>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</si>
  <si>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</si>
  <si>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</si>
  <si>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</si>
  <si>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</si>
  <si>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</si>
  <si>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</si>
  <si>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</si>
  <si>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</si>
  <si>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</si>
  <si>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</si>
  <si>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</si>
  <si>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</si>
  <si>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</si>
  <si>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</si>
  <si>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</si>
  <si>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</si>
  <si>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</si>
  <si>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</si>
  <si>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</si>
  <si>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</si>
  <si>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</si>
  <si>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</si>
  <si>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</si>
  <si>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</si>
  <si>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</si>
  <si>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</si>
  <si>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</si>
  <si>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</si>
  <si>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</si>
  <si>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</si>
  <si>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</si>
  <si>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</si>
  <si>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</si>
  <si>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</si>
  <si>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</si>
  <si>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</si>
  <si>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</si>
  <si>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</si>
  <si>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</si>
  <si>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</si>
  <si>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</si>
  <si>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</si>
  <si>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</si>
  <si>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</si>
  <si>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</si>
  <si>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</si>
  <si>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</si>
  <si>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</si>
  <si>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</si>
  <si>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</si>
  <si>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</si>
  <si>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</si>
  <si>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</si>
  <si>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</si>
  <si>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</si>
  <si>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</si>
  <si>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</si>
  <si>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</si>
  <si>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</si>
  <si>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</si>
  <si>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</si>
  <si>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</si>
  <si>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</si>
  <si>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</si>
  <si>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</si>
  <si>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</si>
  <si>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</si>
  <si>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</si>
  <si>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</si>
  <si>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</si>
  <si>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</si>
  <si>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</si>
  <si>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</si>
  <si>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</si>
  <si>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</si>
  <si>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</si>
  <si>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</si>
  <si>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</si>
  <si>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</si>
  <si>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</si>
  <si>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</si>
  <si>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</si>
  <si>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</si>
  <si>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</si>
  <si>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</si>
  <si>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</si>
  <si>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</si>
  <si>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</si>
  <si>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</si>
  <si>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</si>
  <si>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</si>
  <si>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</si>
  <si>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</si>
  <si>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</si>
  <si>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</si>
  <si>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</si>
  <si>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</si>
  <si>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</si>
  <si>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</si>
  <si>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</si>
  <si>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</si>
  <si>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</si>
  <si>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</si>
  <si>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</si>
  <si>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</si>
  <si>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</si>
  <si>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</si>
  <si>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</si>
  <si>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</si>
  <si>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</si>
  <si>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</si>
  <si>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</si>
  <si>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</si>
  <si>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</si>
  <si>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</si>
  <si>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</si>
  <si>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</si>
  <si>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</si>
  <si>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</si>
  <si>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</si>
  <si>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</si>
  <si>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</si>
  <si>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</si>
  <si>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</si>
  <si>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</si>
  <si>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</si>
  <si>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</si>
  <si>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</si>
  <si>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</si>
  <si>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</si>
  <si>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</si>
  <si>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</si>
  <si>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</si>
  <si>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</si>
  <si>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</si>
  <si>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</si>
  <si>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</si>
  <si>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</si>
  <si>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</si>
  <si>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</si>
  <si>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</si>
  <si>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</si>
  <si>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</si>
  <si>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</si>
  <si>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</si>
  <si>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</si>
  <si>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</si>
  <si>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</si>
  <si>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</si>
  <si>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</si>
  <si>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</si>
  <si>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</si>
  <si>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</si>
  <si>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</si>
  <si>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</si>
  <si>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</si>
  <si>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</si>
  <si>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</si>
  <si>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</si>
  <si>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</si>
  <si>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</si>
  <si>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</si>
  <si>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</si>
  <si>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</si>
  <si>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</si>
  <si>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</si>
  <si>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</si>
  <si>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</si>
  <si>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</si>
  <si>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</si>
  <si>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</si>
  <si>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</si>
  <si>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</si>
  <si>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</si>
  <si>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</si>
  <si>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</si>
  <si>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</si>
  <si>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</si>
  <si>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</si>
  <si>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</si>
  <si>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</si>
  <si>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</si>
  <si>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</si>
  <si>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</si>
  <si>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</si>
  <si>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</si>
  <si>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</si>
  <si>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</si>
  <si>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</si>
  <si>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</si>
  <si>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</si>
  <si>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</si>
  <si>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</si>
  <si>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</si>
  <si>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</si>
  <si>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</si>
  <si>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</si>
  <si>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</si>
  <si>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</si>
  <si>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</si>
  <si>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</si>
  <si>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</si>
  <si>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</si>
  <si>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</si>
  <si>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</si>
  <si>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</si>
  <si>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</si>
  <si>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</si>
  <si>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</si>
  <si>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</si>
  <si>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</si>
  <si>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</si>
  <si>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</si>
  <si>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</si>
  <si>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</si>
  <si>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</si>
  <si>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</si>
  <si>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</si>
  <si>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</si>
  <si>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</si>
  <si>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</si>
  <si>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</si>
  <si>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</si>
  <si>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</si>
  <si>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</si>
  <si>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</si>
  <si>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</si>
  <si>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</si>
  <si>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</si>
  <si>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</si>
  <si>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</si>
  <si>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</si>
  <si>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</si>
  <si>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</si>
  <si>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</si>
  <si>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</si>
  <si>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</si>
  <si>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</si>
  <si>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</si>
  <si>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</si>
  <si>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</si>
  <si>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</si>
  <si>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</si>
  <si>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</si>
  <si>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</si>
  <si>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</si>
  <si>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</si>
  <si>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</si>
  <si>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</si>
  <si>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</si>
  <si>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</si>
  <si>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</si>
  <si>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</si>
  <si>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</si>
  <si>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</si>
  <si>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</si>
  <si>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</si>
  <si>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</si>
  <si>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</si>
  <si>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</si>
  <si>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</si>
  <si>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</si>
  <si>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</si>
  <si>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</si>
  <si>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</si>
  <si>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</si>
  <si>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</si>
  <si>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</si>
  <si>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</si>
  <si>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</si>
  <si>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</si>
  <si>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</si>
  <si>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</si>
  <si>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</si>
  <si>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</si>
  <si>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</si>
  <si>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</si>
  <si>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</si>
  <si>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</si>
  <si>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</si>
  <si>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</si>
  <si>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</si>
  <si>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</si>
  <si>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</si>
  <si>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</si>
  <si>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</si>
  <si>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</si>
  <si>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</si>
  <si>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</si>
  <si>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</si>
  <si>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</si>
  <si>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</si>
  <si>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</si>
  <si>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</si>
  <si>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</si>
  <si>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</si>
  <si>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</si>
  <si>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</si>
  <si>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</si>
  <si>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</si>
  <si>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</si>
  <si>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</si>
  <si>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</si>
  <si>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</si>
  <si>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</si>
  <si>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</si>
  <si>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</si>
  <si>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</si>
  <si>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</si>
  <si>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</si>
  <si>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</si>
  <si>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</si>
  <si>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</si>
  <si>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</si>
  <si>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</si>
  <si>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</si>
  <si>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</si>
  <si>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</si>
  <si>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</si>
  <si>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</si>
  <si>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</si>
  <si>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</si>
  <si>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</si>
  <si>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</si>
  <si>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</si>
  <si>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</si>
  <si>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</si>
  <si>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</si>
  <si>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</si>
  <si>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</si>
  <si>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</si>
  <si>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</si>
  <si>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</si>
  <si>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</si>
  <si>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</si>
  <si>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</si>
  <si>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</si>
  <si>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</si>
  <si>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</si>
  <si>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</si>
  <si>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</si>
  <si>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</si>
  <si>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</si>
  <si>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</si>
  <si>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</si>
  <si>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</si>
  <si>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</si>
  <si>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</si>
  <si>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</si>
  <si>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</si>
  <si>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</si>
  <si>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</si>
  <si>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</si>
  <si>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</si>
  <si>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</si>
  <si>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</si>
  <si>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</si>
  <si>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</si>
  <si>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</si>
  <si>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</si>
  <si>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</si>
  <si>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</si>
  <si>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</si>
  <si>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</si>
  <si>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</si>
  <si>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</si>
  <si>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</si>
  <si>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</si>
  <si>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</si>
  <si>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</si>
  <si>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</si>
  <si>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</si>
  <si>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</si>
  <si>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</si>
  <si>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</si>
  <si>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</si>
  <si>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</si>
  <si>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</si>
  <si>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</si>
  <si>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</si>
  <si>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</si>
  <si>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</si>
  <si>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</si>
  <si>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</si>
  <si>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</si>
  <si>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</si>
  <si>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</si>
  <si>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</si>
  <si>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</si>
  <si>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</si>
  <si>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</si>
  <si>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</si>
  <si>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</si>
  <si>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</si>
  <si>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</si>
  <si>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</si>
  <si>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</si>
  <si>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</si>
  <si>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</si>
  <si>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</si>
  <si>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</si>
  <si>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</si>
  <si>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</si>
  <si>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</si>
  <si>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</si>
  <si>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</si>
  <si>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</si>
  <si>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</si>
  <si>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</si>
  <si>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</si>
  <si>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</si>
  <si>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</si>
  <si>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</si>
  <si>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</si>
  <si>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</si>
  <si>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</si>
  <si>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</si>
  <si>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</si>
  <si>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</si>
  <si>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</si>
  <si>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</si>
  <si>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</si>
  <si>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</si>
  <si>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</si>
  <si>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</si>
  <si>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</si>
  <si>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</si>
  <si>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</si>
  <si>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</si>
  <si>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</si>
  <si>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</si>
  <si>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</si>
  <si>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</si>
  <si>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</si>
  <si>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</si>
  <si>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</si>
  <si>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</si>
  <si>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</si>
  <si>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</si>
  <si>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</si>
  <si>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</si>
  <si>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</si>
  <si>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</si>
  <si>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</si>
  <si>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</si>
  <si>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</si>
  <si>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</si>
  <si>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</si>
  <si>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</si>
  <si>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</si>
  <si>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</si>
  <si>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</si>
  <si>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</si>
  <si>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</si>
  <si>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</si>
  <si>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</si>
  <si>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</si>
  <si>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</si>
  <si>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</si>
  <si>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</si>
  <si>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</si>
  <si>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</si>
  <si>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</si>
  <si>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</si>
  <si>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</si>
  <si>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</si>
  <si>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</si>
  <si>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</si>
  <si>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</si>
  <si>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</si>
  <si>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</si>
  <si>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</si>
  <si>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</si>
  <si>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</si>
  <si>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</si>
  <si>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</si>
  <si>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</si>
  <si>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</si>
  <si>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</si>
  <si>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</si>
  <si>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</si>
  <si>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</si>
  <si>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</si>
  <si>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</si>
  <si>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</si>
  <si>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</si>
  <si>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</si>
  <si>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</si>
  <si>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</si>
  <si>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</si>
  <si>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</si>
  <si>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</si>
  <si>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</si>
  <si>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</si>
  <si>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</si>
  <si>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</si>
  <si>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</si>
  <si>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</si>
  <si>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</si>
  <si>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</si>
  <si>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</si>
  <si>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</si>
  <si>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</si>
  <si>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</si>
  <si>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</si>
  <si>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</si>
  <si>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</si>
  <si>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</si>
  <si>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</si>
  <si>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</si>
  <si>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</si>
  <si>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</si>
  <si>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</si>
  <si>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</si>
  <si>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</si>
  <si>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</si>
  <si>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</si>
  <si>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</si>
  <si>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</si>
  <si>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</si>
  <si>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</si>
  <si>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</si>
  <si>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</si>
  <si>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</si>
  <si>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</si>
  <si>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</si>
  <si>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</si>
  <si>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</si>
  <si>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</si>
  <si>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</si>
  <si>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</si>
  <si>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</si>
  <si>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</si>
  <si>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</si>
  <si>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</si>
  <si>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</si>
  <si>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</si>
  <si>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</si>
  <si>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</si>
  <si>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</si>
  <si>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</si>
  <si>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</si>
  <si>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</si>
  <si>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</si>
  <si>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</si>
  <si>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</si>
  <si>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</si>
  <si>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</si>
  <si>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</si>
  <si>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</si>
  <si>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</si>
  <si>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</si>
  <si>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</si>
  <si>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</si>
  <si>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</si>
  <si>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</si>
  <si>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</si>
  <si>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</si>
  <si>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</si>
  <si>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</si>
  <si>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</si>
  <si>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</si>
  <si>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</si>
  <si>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</si>
  <si>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</si>
  <si>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</si>
  <si>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</si>
  <si>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</si>
  <si>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</si>
  <si>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</si>
  <si>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</si>
  <si>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</si>
  <si>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</si>
  <si>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</si>
  <si>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</si>
  <si>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</si>
  <si>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</si>
  <si>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</si>
  <si>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</si>
  <si>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</si>
  <si>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</si>
  <si>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</si>
  <si>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</si>
  <si>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</si>
  <si>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</si>
  <si>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</si>
  <si>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</si>
  <si>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</si>
  <si>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</si>
  <si>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</si>
  <si>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</si>
  <si>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</si>
  <si>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</si>
  <si>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</si>
  <si>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</si>
  <si>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</si>
  <si>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</si>
  <si>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</si>
  <si>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</si>
  <si>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</si>
  <si>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</si>
  <si>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</si>
  <si>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</si>
  <si>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</si>
  <si>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</si>
  <si>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</si>
  <si>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</si>
  <si>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</si>
  <si>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</si>
  <si>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</si>
  <si>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</si>
  <si>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</si>
  <si>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</si>
  <si>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</si>
  <si>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</si>
  <si>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</si>
  <si>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</si>
  <si>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</si>
  <si>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</si>
  <si>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</si>
  <si>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</si>
  <si>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</si>
  <si>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</si>
  <si>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</si>
  <si>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</si>
  <si>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</si>
  <si>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</si>
  <si>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</si>
  <si>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</si>
  <si>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</si>
  <si>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</si>
  <si>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</si>
  <si>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</si>
  <si>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</si>
  <si>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</si>
  <si>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</si>
  <si>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</si>
  <si>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</si>
  <si>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</si>
  <si>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</si>
  <si>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</si>
  <si>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</si>
  <si>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</si>
  <si>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</si>
  <si>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</si>
  <si>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</si>
  <si>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</si>
  <si>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</si>
  <si>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</si>
  <si>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</si>
  <si>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</si>
  <si>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</si>
  <si>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</si>
  <si>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</si>
  <si>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</si>
  <si>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</si>
  <si>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</si>
  <si>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</si>
  <si>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</si>
  <si>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</si>
  <si>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</si>
  <si>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</si>
  <si>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</si>
  <si>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</si>
  <si>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</si>
  <si>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</si>
  <si>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</si>
  <si>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</si>
  <si>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</si>
  <si>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</si>
  <si>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</si>
  <si>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</si>
  <si>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</si>
  <si>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</si>
  <si>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</si>
  <si>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</si>
  <si>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</si>
  <si>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</si>
  <si>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</si>
  <si>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</si>
  <si>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</si>
  <si>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</si>
  <si>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</si>
  <si>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</si>
  <si>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</si>
  <si>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</si>
  <si>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</si>
  <si>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</si>
  <si>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</si>
  <si>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</si>
  <si>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</si>
  <si>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</si>
  <si>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</si>
  <si>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</si>
  <si>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</si>
  <si>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</si>
  <si>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</si>
  <si>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</si>
  <si>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</si>
  <si>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</si>
  <si>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</si>
  <si>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</si>
  <si>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</si>
  <si>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</si>
  <si>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</si>
  <si>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</si>
  <si>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</si>
  <si>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</si>
  <si>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</si>
  <si>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</si>
  <si>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</si>
  <si>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</si>
  <si>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</si>
  <si>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</si>
  <si>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</si>
  <si>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</si>
  <si>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</si>
  <si>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</si>
  <si>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</si>
  <si>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</si>
  <si>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</si>
  <si>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</si>
  <si>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</si>
  <si>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</si>
  <si>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</si>
  <si>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</si>
  <si>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</si>
  <si>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</si>
  <si>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</si>
  <si>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</si>
  <si>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</si>
  <si>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</si>
  <si>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</si>
  <si>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</si>
  <si>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</si>
  <si>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</si>
  <si>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</si>
  <si>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</si>
  <si>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</si>
  <si>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</si>
  <si>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</si>
  <si>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</si>
  <si>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</si>
  <si>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</si>
  <si>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</si>
  <si>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</si>
  <si>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</si>
  <si>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</si>
  <si>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</si>
  <si>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</si>
  <si>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</si>
  <si>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</si>
  <si>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</si>
  <si>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</si>
  <si>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</si>
  <si>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</si>
  <si>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</si>
  <si>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</si>
  <si>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</si>
  <si>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</si>
  <si>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</si>
  <si>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</si>
  <si>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</si>
  <si>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</si>
  <si>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</si>
  <si>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</si>
  <si>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</si>
  <si>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</si>
  <si>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</si>
  <si>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</si>
  <si>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</si>
  <si>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</si>
  <si>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</si>
  <si>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</si>
  <si>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</si>
  <si>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</si>
  <si>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</si>
  <si>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</si>
  <si>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</si>
  <si>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</si>
  <si>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</si>
  <si>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</si>
  <si>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</si>
  <si>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</si>
  <si>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</si>
  <si>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</si>
  <si>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</si>
  <si>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</si>
  <si>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</si>
  <si>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</si>
  <si>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</si>
  <si>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</si>
  <si>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</si>
  <si>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</si>
  <si>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</si>
  <si>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</si>
  <si>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</si>
  <si>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</si>
  <si>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</si>
  <si>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</si>
  <si>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</si>
  <si>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</si>
  <si>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</si>
  <si>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</si>
  <si>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</si>
  <si>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</si>
  <si>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</si>
  <si>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</si>
  <si>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</si>
  <si>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</si>
  <si>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</si>
  <si>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</si>
  <si>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</si>
  <si>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</si>
  <si>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</si>
  <si>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</si>
  <si>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</si>
  <si>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</si>
  <si>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</si>
  <si>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</si>
  <si>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</si>
  <si>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</si>
  <si>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</si>
  <si>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</si>
  <si>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</si>
  <si>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</si>
  <si>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</si>
  <si>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</si>
  <si>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</si>
  <si>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</si>
  <si>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</si>
  <si>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</si>
  <si>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</si>
  <si>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</si>
  <si>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</si>
  <si>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</si>
  <si>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</si>
  <si>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</si>
  <si>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</si>
  <si>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</si>
  <si>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</si>
  <si>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</si>
  <si>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</si>
  <si>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</si>
  <si>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</si>
  <si>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</si>
  <si>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</si>
  <si>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</si>
  <si>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</si>
  <si>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</si>
  <si>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</si>
  <si>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</si>
  <si>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</si>
  <si>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</si>
  <si>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</si>
  <si>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</si>
  <si>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</si>
  <si>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</si>
  <si>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</si>
  <si>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</si>
  <si>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</si>
  <si>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</si>
  <si>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</si>
  <si>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</si>
  <si>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</si>
  <si>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</si>
  <si>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</si>
  <si>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</si>
  <si>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</si>
  <si>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</si>
  <si>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</si>
  <si>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</si>
  <si>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</si>
  <si>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</si>
  <si>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</si>
  <si>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</si>
  <si>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</si>
  <si>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</si>
  <si>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</si>
  <si>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</si>
  <si>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</si>
  <si>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</si>
  <si>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</si>
  <si>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</si>
  <si>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</si>
  <si>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</si>
  <si>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</si>
  <si>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</si>
  <si>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</si>
  <si>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</si>
  <si>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</si>
  <si>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</si>
  <si>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</si>
  <si>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</si>
  <si>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</si>
  <si>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</si>
  <si>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</si>
  <si>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</si>
  <si>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</si>
  <si>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</si>
  <si>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</si>
  <si>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</si>
  <si>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</si>
  <si>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</si>
  <si>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</si>
  <si>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</si>
  <si>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</si>
  <si>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</si>
  <si>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</si>
  <si>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</si>
  <si>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</si>
  <si>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</si>
  <si>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</si>
  <si>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</si>
  <si>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</si>
  <si>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</si>
  <si>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</si>
  <si>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</si>
  <si>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</si>
  <si>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</si>
  <si>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</si>
  <si>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</si>
  <si>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</si>
  <si>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</si>
  <si>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</si>
  <si>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</si>
  <si>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</si>
  <si>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</si>
  <si>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</si>
  <si>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</si>
  <si>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</si>
  <si>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</si>
  <si>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</si>
  <si>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</si>
  <si>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</si>
  <si>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</si>
  <si>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</si>
  <si>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</si>
  <si>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</si>
  <si>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</si>
  <si>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</si>
  <si>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</si>
  <si>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</si>
  <si>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</si>
  <si>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</si>
  <si>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</si>
  <si>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</si>
  <si>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</si>
  <si>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</si>
  <si>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</si>
  <si>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</si>
  <si>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</si>
  <si>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</si>
  <si>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</si>
  <si>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</si>
  <si>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</si>
  <si>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</si>
  <si>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</si>
  <si>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</si>
  <si>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</si>
  <si>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</si>
  <si>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</si>
  <si>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</si>
  <si>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</si>
  <si>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</si>
  <si>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</si>
  <si>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</si>
  <si>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</si>
  <si>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</si>
  <si>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</si>
  <si>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</si>
  <si>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</si>
  <si>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</si>
  <si>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</si>
  <si>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</si>
  <si>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</si>
  <si>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</si>
  <si>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</si>
  <si>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</si>
  <si>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</si>
  <si>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</si>
  <si>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</si>
  <si>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</si>
  <si>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</si>
  <si>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</si>
  <si>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</si>
  <si>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</si>
  <si>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</si>
  <si>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</si>
  <si>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</si>
  <si>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</si>
  <si>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</si>
  <si>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</si>
  <si>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</si>
  <si>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</si>
  <si>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</si>
  <si>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</si>
  <si>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</si>
  <si>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</si>
  <si>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</si>
  <si>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</si>
  <si>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</si>
  <si>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</si>
  <si>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</si>
  <si>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</si>
  <si>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</si>
  <si>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</si>
  <si>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</si>
  <si>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</si>
  <si>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</si>
  <si>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</si>
  <si>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</si>
  <si>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</si>
  <si>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</si>
  <si>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</si>
  <si>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</si>
  <si>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</si>
  <si>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</si>
  <si>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</si>
  <si>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</si>
  <si>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</si>
  <si>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</si>
  <si>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</si>
  <si>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</si>
  <si>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</si>
  <si>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</si>
  <si>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</si>
  <si>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</si>
  <si>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</si>
  <si>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</si>
  <si>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</si>
  <si>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</si>
  <si>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</si>
  <si>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</si>
  <si>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</si>
  <si>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</si>
  <si>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</si>
  <si>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</si>
  <si>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</si>
  <si>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</si>
  <si>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</si>
  <si>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</si>
  <si>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</si>
  <si>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</si>
  <si>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</si>
  <si>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</si>
  <si>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</si>
  <si>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</si>
  <si>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</si>
  <si>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</si>
  <si>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</si>
  <si>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</si>
  <si>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</si>
  <si>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</si>
  <si>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</si>
  <si>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</si>
  <si>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</si>
  <si>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</si>
  <si>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</si>
  <si>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</si>
  <si>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</si>
  <si>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</si>
  <si>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</si>
  <si>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</si>
  <si>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</si>
  <si>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</si>
  <si>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</si>
  <si>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</si>
  <si>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</si>
  <si>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</si>
  <si>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</si>
  <si>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</si>
  <si>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</si>
  <si>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</si>
  <si>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</si>
  <si>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</si>
  <si>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</si>
  <si>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</si>
  <si>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</si>
  <si>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</si>
  <si>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</si>
  <si>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</si>
  <si>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</si>
  <si>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</si>
  <si>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</si>
  <si>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</si>
  <si>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</si>
  <si>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</si>
  <si>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</si>
  <si>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</si>
  <si>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</si>
  <si>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</si>
  <si>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</si>
  <si>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</si>
  <si>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</si>
  <si>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</si>
  <si>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</si>
  <si>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</si>
  <si>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</si>
  <si>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</si>
  <si>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</si>
  <si>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</si>
  <si>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</si>
  <si>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</si>
  <si>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</si>
  <si>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</si>
  <si>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</si>
  <si>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</si>
  <si>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</si>
  <si>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</si>
  <si>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</si>
  <si>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</si>
  <si>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</si>
  <si>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</si>
  <si>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</si>
  <si>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</si>
  <si>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</si>
  <si>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</si>
  <si>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</si>
  <si>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</si>
  <si>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</si>
  <si>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</si>
  <si>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</si>
  <si>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</si>
  <si>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</si>
  <si>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</si>
  <si>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</si>
  <si>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</si>
  <si>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</si>
  <si>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</si>
  <si>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</si>
  <si>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</si>
  <si>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</si>
  <si>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</si>
  <si>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</si>
  <si>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</si>
  <si>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</si>
  <si>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</si>
  <si>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</si>
  <si>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</si>
  <si>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</si>
  <si>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</si>
  <si>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</si>
  <si>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</si>
  <si>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</si>
  <si>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</si>
  <si>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</si>
  <si>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</si>
  <si>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</si>
  <si>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</si>
  <si>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</si>
  <si>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</si>
  <si>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</si>
  <si>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</si>
  <si>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</si>
  <si>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</si>
  <si>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</si>
  <si>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</si>
  <si>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</si>
  <si>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</si>
  <si>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</si>
  <si>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</si>
  <si>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</si>
  <si>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</si>
  <si>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</si>
  <si>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</si>
  <si>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</si>
  <si>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</si>
  <si>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</si>
  <si>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</si>
  <si>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</si>
  <si>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</si>
  <si>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</si>
  <si>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</si>
  <si>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</si>
  <si>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</si>
  <si>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</si>
  <si>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</si>
  <si>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</si>
  <si>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</si>
  <si>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</si>
  <si>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</si>
  <si>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</si>
  <si>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</si>
  <si>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</si>
  <si>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</si>
  <si>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</si>
  <si>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</si>
  <si>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</si>
  <si>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</si>
  <si>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</si>
  <si>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</si>
  <si>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</si>
  <si>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</si>
  <si>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</si>
  <si>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</si>
  <si>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</si>
  <si>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</si>
  <si>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</si>
  <si>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</si>
  <si>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</si>
  <si>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</si>
  <si>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</si>
  <si>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</si>
  <si>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</si>
  <si>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</si>
  <si>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</si>
  <si>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</si>
  <si>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</si>
  <si>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</si>
  <si>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</si>
  <si>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</si>
  <si>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</si>
  <si>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</si>
  <si>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</si>
  <si>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</si>
  <si>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</si>
  <si>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</si>
  <si>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</si>
  <si>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</si>
  <si>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</si>
  <si>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</si>
  <si>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</si>
  <si>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</si>
  <si>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</si>
  <si>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</si>
  <si>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</si>
  <si>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</si>
  <si>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</si>
  <si>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</si>
  <si>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</si>
  <si>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</si>
  <si>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</si>
  <si>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</si>
  <si>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</si>
  <si>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</si>
  <si>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</si>
  <si>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</si>
  <si>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</si>
  <si>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</si>
  <si>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</si>
  <si>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</si>
  <si>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</si>
  <si>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</si>
  <si>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</si>
  <si>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</si>
  <si>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</si>
  <si>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</si>
  <si>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</si>
  <si>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</si>
  <si>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</si>
  <si>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</si>
  <si>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</si>
  <si>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</si>
  <si>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</si>
  <si>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</si>
  <si>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</si>
  <si>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</si>
  <si>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</si>
  <si>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</si>
  <si>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</si>
  <si>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</si>
  <si>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</si>
  <si>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</si>
  <si>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</si>
  <si>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</si>
  <si>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</si>
  <si>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</si>
  <si>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</si>
  <si>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</si>
  <si>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</si>
  <si>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</si>
  <si>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</si>
  <si>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</si>
  <si>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</si>
  <si>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</si>
  <si>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</si>
  <si>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</si>
  <si>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</si>
  <si>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</si>
  <si>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</si>
  <si>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</si>
  <si>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</si>
  <si>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</si>
  <si>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</si>
  <si>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</si>
  <si>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</si>
  <si>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</si>
  <si>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</si>
  <si>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</si>
  <si>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</si>
  <si>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</si>
  <si>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</si>
  <si>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</si>
  <si>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</si>
  <si>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</si>
  <si>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</si>
  <si>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</si>
  <si>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</si>
  <si>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</si>
  <si>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</si>
  <si>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</si>
  <si>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</si>
  <si>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</si>
  <si>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</si>
  <si>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</si>
  <si>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</si>
  <si>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</si>
  <si>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</si>
  <si>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</si>
  <si>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</si>
  <si>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</si>
  <si>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</si>
  <si>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</si>
  <si>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</si>
  <si>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</si>
  <si>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</si>
  <si>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</si>
  <si>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</si>
  <si>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</si>
  <si>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</si>
  <si>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</si>
  <si>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</si>
  <si>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</si>
  <si>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</si>
  <si>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</si>
  <si>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</si>
  <si>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</si>
  <si>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</si>
  <si>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</si>
  <si>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</si>
  <si>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</si>
  <si>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</si>
  <si>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</si>
  <si>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</si>
  <si>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</si>
  <si>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</si>
  <si>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</si>
  <si>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</si>
  <si>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</si>
  <si>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</si>
  <si>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</si>
  <si>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</si>
  <si>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</si>
  <si>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</si>
  <si>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</si>
  <si>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</si>
  <si>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</si>
  <si>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</si>
  <si>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</si>
  <si>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</si>
  <si>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</si>
  <si>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</si>
  <si>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</si>
  <si>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</si>
  <si>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</si>
  <si>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</si>
  <si>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</si>
  <si>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</si>
  <si>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</si>
  <si>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</si>
  <si>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</si>
  <si>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</si>
  <si>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</si>
  <si>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</si>
  <si>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</si>
  <si>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</si>
  <si>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</si>
  <si>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</si>
  <si>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</si>
  <si>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</si>
  <si>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</si>
  <si>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</si>
  <si>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</si>
  <si>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</si>
  <si>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</si>
  <si>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</si>
  <si>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</si>
  <si>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</si>
  <si>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</si>
  <si>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</si>
  <si>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</si>
  <si>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</si>
  <si>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</si>
  <si>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</si>
  <si>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</si>
  <si>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</si>
  <si>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</si>
  <si>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</si>
  <si>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</si>
  <si>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</si>
  <si>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</si>
  <si>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</si>
  <si>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</si>
  <si>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</si>
  <si>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</si>
  <si>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</si>
  <si>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</si>
  <si>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</si>
  <si>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</si>
  <si>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</si>
  <si>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</si>
  <si>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</si>
  <si>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</si>
  <si>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</si>
  <si>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</si>
  <si>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</si>
  <si>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</si>
  <si>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</si>
  <si>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</si>
  <si>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</si>
  <si>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</si>
  <si>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</si>
  <si>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</si>
  <si>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</si>
  <si>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</si>
  <si>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</si>
  <si>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</si>
  <si>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</si>
  <si>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</si>
  <si>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</si>
  <si>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</si>
  <si>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</si>
  <si>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</si>
  <si>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</si>
  <si>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</si>
  <si>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</si>
  <si>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</si>
  <si>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</si>
  <si>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</si>
  <si>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</si>
  <si>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</si>
  <si>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</si>
  <si>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</si>
  <si>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</si>
  <si>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</si>
  <si>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</si>
  <si>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</si>
  <si>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</si>
  <si>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</si>
  <si>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</si>
  <si>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</si>
  <si>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</si>
  <si>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</si>
  <si>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</si>
  <si>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</si>
  <si>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</si>
  <si>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</si>
  <si>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</si>
  <si>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</si>
  <si>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</si>
  <si>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</si>
  <si>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</si>
  <si>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</si>
  <si>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</si>
  <si>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</si>
  <si>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</si>
  <si>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</si>
  <si>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</si>
  <si>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</si>
  <si>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</si>
  <si>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</si>
  <si>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</si>
  <si>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</si>
  <si>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</si>
  <si>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</si>
  <si>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</si>
  <si>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</si>
  <si>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</si>
  <si>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</si>
  <si>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</si>
  <si>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</si>
  <si>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</si>
  <si>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</si>
  <si>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</si>
  <si>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</si>
  <si>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</si>
  <si>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</si>
  <si>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</si>
  <si>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</si>
  <si>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</si>
  <si>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</si>
  <si>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</si>
  <si>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</si>
  <si>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</si>
  <si>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</si>
  <si>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</si>
  <si>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</si>
  <si>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</si>
  <si>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</si>
  <si>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</si>
  <si>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</si>
  <si>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</si>
  <si>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</si>
  <si>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</si>
  <si>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</si>
  <si>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</si>
  <si>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</si>
  <si>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</si>
  <si>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</si>
  <si>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</si>
  <si>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</si>
  <si>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</si>
  <si>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</si>
  <si>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</si>
  <si>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</si>
  <si>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</si>
  <si>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</si>
  <si>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</si>
  <si>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</si>
  <si>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</si>
  <si>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</si>
  <si>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</si>
  <si>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</si>
  <si>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</si>
  <si>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</si>
  <si>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</si>
  <si>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</si>
  <si>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</si>
  <si>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</si>
  <si>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</si>
  <si>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</si>
  <si>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</si>
  <si>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</si>
  <si>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</si>
  <si>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</si>
  <si>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</si>
  <si>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</si>
  <si>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</si>
  <si>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</si>
  <si>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</si>
  <si>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</si>
  <si>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</si>
  <si>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</si>
  <si>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</si>
  <si>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</si>
  <si>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</si>
  <si>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</si>
  <si>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</si>
  <si>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</si>
  <si>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</si>
  <si>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</si>
  <si>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</si>
  <si>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</si>
  <si>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</si>
  <si>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</si>
  <si>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</si>
  <si>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</si>
  <si>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</si>
  <si>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</si>
  <si>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</si>
  <si>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</si>
  <si>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</si>
  <si>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</si>
  <si>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</si>
  <si>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</si>
  <si>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</si>
  <si>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</si>
  <si>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</si>
  <si>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</si>
  <si>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</si>
  <si>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</si>
  <si>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</si>
  <si>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</si>
  <si>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</si>
  <si>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</si>
  <si>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</si>
  <si>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</si>
  <si>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</si>
  <si>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</si>
  <si>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</si>
  <si>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</si>
  <si>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</si>
  <si>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</si>
  <si>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</si>
  <si>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</si>
  <si>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</si>
  <si>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</si>
  <si>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</si>
  <si>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</si>
  <si>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</si>
  <si>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</si>
  <si>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</si>
  <si>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</si>
  <si>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</si>
  <si>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</si>
  <si>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</si>
  <si>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</si>
  <si>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</si>
  <si>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</si>
  <si>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</si>
  <si>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</si>
  <si>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</si>
  <si>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</si>
  <si>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</si>
  <si>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</si>
  <si>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</si>
  <si>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</si>
  <si>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</si>
  <si>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</si>
  <si>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</si>
  <si>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</si>
  <si>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</si>
  <si>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</si>
  <si>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</si>
  <si>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</si>
  <si>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</si>
  <si>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</si>
  <si>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</si>
  <si>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</si>
  <si>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</si>
  <si>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</si>
  <si>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</si>
  <si>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</si>
  <si>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</si>
  <si>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</si>
  <si>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</si>
  <si>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</si>
  <si>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</si>
  <si>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</si>
  <si>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</si>
  <si>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</si>
  <si>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</si>
  <si>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</si>
  <si>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</si>
  <si>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</si>
  <si>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</si>
  <si>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</si>
  <si>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</si>
  <si>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</si>
  <si>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</si>
  <si>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</si>
  <si>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</si>
  <si>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</si>
  <si>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</si>
  <si>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</si>
  <si>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</si>
  <si>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</si>
  <si>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</si>
  <si>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</si>
  <si>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</si>
  <si>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</si>
  <si>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</si>
  <si>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</si>
  <si>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</si>
  <si>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</si>
  <si>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</si>
  <si>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</si>
  <si>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</si>
  <si>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</si>
  <si>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</si>
  <si>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</si>
  <si>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</si>
  <si>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</si>
  <si>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</si>
  <si>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</si>
  <si>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</si>
  <si>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</si>
  <si>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</si>
  <si>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</si>
  <si>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</si>
  <si>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</si>
  <si>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</si>
  <si>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</si>
  <si>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</si>
  <si>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</si>
  <si>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</si>
  <si>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</si>
  <si>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</si>
  <si>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</si>
  <si>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</si>
  <si>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</si>
  <si>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</si>
  <si>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</si>
  <si>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</si>
  <si>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</si>
  <si>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</si>
  <si>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</si>
  <si>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</si>
  <si>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</si>
  <si>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</si>
  <si>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</si>
  <si>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</si>
  <si>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</si>
  <si>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</si>
  <si>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</si>
  <si>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</si>
  <si>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</si>
  <si>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</si>
  <si>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</si>
  <si>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</si>
  <si>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</si>
  <si>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</si>
  <si>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</si>
  <si>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</si>
  <si>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</si>
  <si>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</si>
  <si>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</si>
  <si>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</si>
  <si>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</si>
  <si>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</si>
  <si>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</si>
  <si>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</si>
  <si>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</si>
  <si>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</si>
  <si>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</si>
  <si>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</si>
  <si>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</si>
  <si>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</si>
  <si>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</si>
  <si>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</si>
  <si>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</si>
  <si>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</si>
  <si>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</si>
  <si>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</si>
  <si>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</si>
  <si>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</si>
  <si>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</si>
  <si>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</si>
  <si>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</si>
  <si>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</si>
  <si>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</si>
  <si>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</si>
  <si>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</si>
  <si>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</si>
  <si>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</si>
  <si>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</si>
  <si>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</si>
  <si>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</si>
  <si>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</si>
  <si>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</si>
  <si>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</si>
  <si>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</si>
  <si>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</si>
  <si>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</si>
  <si>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</si>
  <si>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</si>
  <si>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</si>
  <si>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</si>
  <si>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</si>
  <si>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</si>
  <si>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</si>
  <si>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</si>
  <si>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</si>
  <si>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</si>
  <si>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</si>
  <si>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</si>
  <si>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</si>
  <si>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</si>
  <si>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</si>
  <si>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</si>
  <si>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</si>
  <si>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</si>
  <si>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</si>
  <si>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</si>
  <si>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</si>
  <si>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</si>
  <si>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</si>
  <si>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</si>
  <si>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</si>
  <si>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</si>
  <si>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</si>
  <si>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</si>
  <si>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</si>
  <si>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</si>
  <si>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</si>
  <si>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</si>
  <si>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</si>
  <si>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</si>
  <si>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</si>
  <si>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</si>
  <si>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</si>
  <si>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</si>
  <si>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</si>
  <si>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</si>
  <si>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</si>
  <si>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</si>
  <si>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</si>
  <si>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</si>
  <si>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</si>
  <si>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</si>
  <si>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</si>
  <si>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</si>
  <si>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</si>
  <si>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</si>
  <si>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</si>
  <si>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</si>
  <si>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</si>
  <si>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</si>
  <si>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</si>
  <si>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</si>
  <si>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</si>
  <si>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</si>
  <si>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</si>
  <si>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</si>
  <si>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</si>
  <si>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</si>
  <si>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</si>
  <si>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</si>
  <si>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</si>
  <si>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</si>
  <si>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</si>
  <si>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</si>
  <si>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</si>
  <si>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</si>
  <si>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</si>
  <si>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</si>
  <si>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</si>
  <si>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</si>
  <si>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</si>
  <si>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</si>
  <si>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</si>
  <si>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</si>
  <si>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</si>
  <si>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</si>
  <si>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</si>
  <si>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</si>
  <si>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</si>
  <si>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</si>
  <si>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</si>
  <si>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</si>
  <si>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</si>
  <si>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</si>
  <si>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</si>
  <si>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</si>
  <si>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</si>
  <si>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</si>
  <si>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</si>
  <si>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</si>
  <si>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</si>
  <si>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</si>
  <si>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</si>
  <si>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</si>
  <si>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</si>
  <si>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</si>
  <si>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</si>
  <si>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</si>
  <si>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</si>
  <si>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</si>
  <si>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</si>
  <si>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</si>
  <si>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</si>
  <si>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</si>
  <si>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</si>
  <si>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</si>
  <si>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</si>
  <si>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</si>
  <si>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</si>
  <si>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</si>
  <si>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</si>
  <si>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</si>
  <si>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</si>
  <si>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</si>
  <si>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</si>
  <si>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</si>
  <si>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</si>
  <si>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</si>
  <si>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</si>
  <si>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</si>
  <si>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</si>
  <si>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</si>
  <si>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</si>
  <si>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</si>
  <si>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</si>
  <si>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</si>
  <si>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</si>
  <si>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</si>
  <si>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</si>
  <si>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</si>
  <si>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</si>
  <si>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</si>
  <si>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</si>
  <si>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</si>
  <si>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</si>
  <si>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</si>
  <si>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</si>
  <si>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</si>
  <si>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</si>
  <si>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</si>
  <si>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</si>
  <si>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</si>
  <si>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</si>
  <si>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</si>
  <si>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</si>
  <si>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</si>
  <si>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</si>
  <si>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</si>
  <si>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</si>
  <si>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</si>
  <si>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</si>
  <si>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</si>
  <si>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</si>
  <si>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</si>
  <si>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</si>
  <si>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</si>
  <si>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</si>
  <si>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</si>
  <si>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</si>
  <si>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</si>
  <si>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</si>
  <si>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</si>
  <si>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</si>
  <si>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</si>
  <si>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</si>
  <si>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</si>
  <si>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</si>
  <si>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</si>
  <si>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</si>
  <si>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</si>
  <si>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</si>
  <si>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</si>
  <si>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</si>
  <si>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</si>
  <si>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</si>
  <si>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</si>
  <si>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</si>
  <si>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</si>
  <si>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</si>
  <si>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</si>
  <si>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</si>
  <si>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</si>
  <si>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</si>
  <si>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</si>
  <si>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</si>
  <si>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</si>
  <si>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</si>
  <si>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</si>
  <si>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</si>
  <si>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</si>
  <si>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</si>
  <si>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</si>
  <si>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</si>
  <si>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</si>
  <si>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</si>
  <si>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</si>
  <si>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</si>
  <si>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</si>
  <si>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</si>
  <si>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</si>
  <si>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</si>
  <si>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</si>
  <si>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</si>
  <si>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</si>
  <si>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</si>
  <si>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</si>
  <si>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</si>
  <si>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</si>
  <si>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</si>
  <si>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</si>
  <si>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</si>
  <si>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</si>
  <si>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</si>
  <si>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</si>
  <si>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</si>
  <si>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</si>
  <si>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</si>
  <si>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</si>
  <si>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</si>
  <si>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</si>
  <si>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</si>
  <si>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</si>
  <si>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</si>
  <si>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</si>
  <si>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</si>
  <si>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</si>
  <si>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</si>
  <si>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</si>
  <si>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</si>
  <si>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</si>
  <si>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</si>
  <si>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</si>
  <si>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</si>
  <si>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</si>
  <si>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</si>
  <si>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</si>
  <si>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</si>
  <si>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</si>
  <si>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</si>
  <si>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</si>
  <si>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</si>
  <si>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</si>
  <si>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</si>
  <si>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</si>
  <si>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</si>
  <si>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</si>
  <si>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</si>
  <si>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</si>
  <si>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</si>
  <si>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</si>
  <si>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</si>
  <si>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</si>
  <si>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</si>
  <si>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</si>
  <si>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</si>
  <si>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</si>
  <si>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</si>
  <si>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</si>
  <si>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</si>
  <si>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</si>
  <si>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</si>
  <si>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</si>
  <si>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</si>
  <si>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</si>
  <si>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</si>
  <si>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</si>
  <si>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</si>
  <si>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</si>
  <si>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</si>
  <si>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</si>
  <si>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</si>
  <si>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</si>
  <si>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</si>
  <si>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</si>
  <si>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</si>
  <si>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</si>
  <si>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</si>
  <si>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</si>
  <si>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</si>
  <si>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</si>
  <si>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</si>
  <si>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</si>
  <si>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</si>
  <si>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</si>
  <si>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</si>
  <si>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</si>
  <si>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</si>
  <si>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</si>
  <si>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</si>
  <si>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</si>
  <si>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</si>
  <si>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</si>
  <si>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</si>
  <si>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</si>
  <si>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</si>
  <si>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</si>
  <si>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</si>
  <si>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</si>
  <si>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</si>
  <si>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</si>
  <si>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</si>
  <si>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</si>
  <si>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</si>
  <si>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</si>
  <si>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</si>
  <si>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</si>
  <si>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</si>
  <si>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</si>
  <si>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</si>
  <si>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</si>
  <si>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</si>
  <si>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</si>
  <si>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</si>
  <si>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</si>
  <si>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</si>
  <si>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</si>
  <si>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</si>
  <si>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</si>
  <si>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</si>
  <si>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</si>
  <si>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</si>
  <si>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</si>
  <si>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</si>
  <si>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</si>
  <si>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</si>
  <si>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</si>
  <si>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</si>
  <si>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</si>
  <si>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</si>
  <si>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</si>
  <si>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</si>
  <si>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</si>
  <si>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</si>
  <si>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</si>
  <si>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</si>
  <si>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</si>
  <si>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</si>
  <si>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</si>
  <si>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</si>
  <si>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</si>
  <si>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</si>
  <si>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</si>
  <si>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</si>
  <si>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</si>
  <si>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</si>
  <si>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</si>
  <si>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</si>
  <si>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</si>
  <si>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</si>
  <si>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</si>
  <si>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</si>
  <si>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</si>
  <si>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</si>
  <si>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</si>
  <si>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</si>
  <si>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</si>
  <si>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</si>
  <si>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</si>
  <si>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</si>
  <si>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</si>
  <si>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</si>
  <si>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</si>
  <si>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</si>
  <si>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</si>
  <si>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</si>
  <si>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</si>
  <si>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</si>
  <si>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</si>
  <si>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</si>
  <si>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</si>
  <si>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</si>
  <si>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</si>
  <si>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</si>
  <si>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</si>
  <si>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</si>
  <si>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</si>
  <si>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</si>
  <si>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</si>
  <si>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</si>
  <si>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</si>
  <si>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</si>
  <si>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</si>
  <si>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</si>
  <si>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</si>
  <si>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</si>
  <si>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</si>
  <si>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</si>
  <si>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</si>
  <si>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</si>
  <si>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</si>
  <si>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</si>
  <si>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</si>
  <si>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</si>
  <si>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</si>
  <si>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</si>
  <si>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</si>
  <si>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</si>
  <si>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</si>
  <si>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</si>
  <si>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</si>
  <si>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</si>
  <si>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</si>
  <si>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</si>
  <si>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</si>
  <si>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</si>
  <si>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</si>
  <si>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</si>
  <si>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</si>
  <si>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</si>
  <si>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</si>
  <si>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</si>
  <si>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</si>
  <si>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</si>
  <si>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</si>
  <si>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</si>
  <si>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</si>
  <si>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</si>
  <si>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</si>
  <si>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</si>
  <si>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</si>
  <si>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</si>
  <si>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</si>
  <si>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</si>
  <si>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</si>
  <si>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</si>
  <si>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</si>
  <si>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</si>
  <si>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</si>
  <si>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</si>
  <si>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</si>
  <si>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</si>
  <si>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</si>
  <si>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</si>
  <si>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</si>
  <si>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</si>
  <si>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</si>
  <si>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</si>
  <si>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</si>
  <si>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</si>
  <si>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</si>
  <si>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</si>
  <si>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</si>
  <si>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</si>
  <si>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</si>
  <si>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</si>
  <si>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</si>
  <si>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</si>
  <si>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</si>
  <si>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</si>
  <si>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</si>
  <si>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</si>
  <si>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</si>
  <si>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</si>
  <si>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</si>
  <si>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</si>
  <si>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</si>
  <si>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</si>
  <si>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</si>
  <si>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</si>
  <si>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</si>
  <si>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</si>
  <si>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</si>
  <si>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</si>
  <si>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</si>
  <si>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</si>
  <si>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</si>
  <si>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</si>
  <si>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</si>
  <si>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</si>
  <si>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</si>
  <si>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</si>
  <si>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</si>
  <si>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</si>
  <si>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</si>
  <si>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</si>
  <si>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</si>
  <si>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</si>
  <si>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</si>
  <si>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</si>
  <si>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</si>
  <si>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</si>
  <si>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</si>
  <si>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</si>
  <si>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</si>
  <si>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</si>
  <si>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</si>
  <si>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</si>
  <si>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</si>
  <si>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</si>
  <si>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</si>
  <si>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</si>
  <si>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</si>
  <si>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</si>
  <si>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</si>
  <si>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</si>
  <si>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</si>
  <si>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</si>
  <si>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</si>
  <si>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</si>
  <si>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</si>
  <si>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</si>
  <si>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</si>
  <si>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</si>
  <si>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</si>
  <si>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</si>
  <si>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</si>
  <si>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</si>
  <si>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</si>
  <si>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</si>
  <si>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</si>
  <si>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</si>
  <si>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</si>
  <si>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</si>
  <si>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</si>
  <si>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</si>
  <si>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</si>
  <si>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</si>
  <si>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</si>
  <si>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</si>
  <si>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</si>
  <si>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</si>
  <si>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</si>
  <si>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</si>
  <si>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</si>
  <si>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</si>
  <si>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</si>
  <si>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</si>
  <si>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</si>
  <si>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</si>
  <si>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</si>
  <si>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</si>
  <si>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</si>
  <si>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</si>
  <si>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</si>
  <si>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</si>
  <si>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</si>
  <si>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</si>
  <si>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</si>
  <si>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</si>
  <si>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</si>
  <si>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</si>
  <si>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</si>
  <si>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</si>
  <si>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</si>
  <si>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</si>
  <si>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</si>
  <si>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</si>
  <si>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</si>
  <si>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</si>
  <si>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</si>
  <si>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</si>
  <si>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</si>
  <si>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</si>
  <si>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</si>
  <si>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</si>
  <si>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</si>
  <si>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</si>
  <si>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</si>
  <si>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</si>
  <si>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</si>
  <si>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</si>
  <si>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</si>
  <si>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</si>
  <si>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</si>
  <si>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</si>
  <si>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</si>
  <si>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</si>
  <si>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</si>
  <si>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</si>
  <si>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</si>
  <si>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</si>
  <si>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</si>
  <si>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</si>
  <si>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</si>
  <si>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</si>
  <si>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</si>
  <si>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</si>
  <si>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</si>
  <si>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</si>
  <si>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</si>
  <si>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</si>
  <si>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</si>
  <si>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</si>
  <si>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</si>
  <si>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</si>
  <si>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</si>
  <si>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</si>
  <si>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</si>
  <si>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</si>
  <si>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</si>
  <si>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</si>
  <si>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</si>
  <si>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</si>
  <si>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</si>
  <si>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</si>
  <si>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</si>
  <si>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</si>
  <si>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</si>
  <si>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</si>
  <si>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</si>
  <si>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</si>
  <si>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</si>
  <si>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</si>
  <si>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</si>
  <si>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</si>
  <si>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</si>
  <si>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</si>
  <si>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</si>
  <si>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</si>
  <si>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</si>
  <si>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</si>
  <si>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</si>
  <si>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</si>
  <si>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</si>
  <si>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</si>
  <si>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</si>
  <si>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</si>
  <si>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</si>
  <si>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</si>
  <si>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</si>
  <si>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</si>
  <si>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</si>
  <si>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</si>
  <si>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</si>
  <si>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</si>
  <si>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</si>
  <si>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</si>
  <si>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</si>
  <si>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</si>
  <si>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</si>
  <si>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</si>
  <si>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</si>
  <si>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</si>
  <si>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</si>
  <si>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</si>
  <si>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</si>
  <si>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</si>
  <si>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</si>
  <si>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</si>
  <si>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</si>
  <si>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</si>
  <si>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</si>
  <si>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</si>
  <si>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</si>
  <si>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</si>
  <si>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</si>
  <si>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</si>
  <si>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</si>
  <si>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</si>
  <si>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</si>
  <si>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</si>
  <si>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</si>
  <si>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</si>
  <si>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</si>
  <si>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</si>
  <si>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</si>
  <si>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</si>
  <si>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</si>
  <si>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</si>
  <si>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</si>
  <si>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</si>
  <si>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</si>
  <si>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</si>
  <si>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</si>
  <si>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</si>
  <si>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</si>
  <si>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</si>
  <si>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</si>
  <si>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</si>
  <si>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</si>
  <si>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</si>
  <si>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</si>
  <si>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</si>
  <si>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</si>
  <si>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</si>
  <si>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</si>
  <si>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</si>
  <si>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</si>
  <si>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</si>
  <si>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</si>
  <si>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</si>
  <si>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</si>
  <si>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</si>
  <si>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</si>
  <si>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</si>
  <si>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</si>
  <si>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</si>
  <si>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</si>
  <si>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</si>
  <si>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</si>
  <si>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</si>
  <si>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</si>
  <si>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</si>
  <si>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</si>
  <si>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</si>
  <si>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</si>
  <si>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</si>
  <si>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</si>
  <si>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</si>
  <si>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</si>
  <si>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</si>
  <si>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</si>
  <si>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</si>
  <si>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</si>
  <si>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</si>
  <si>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</si>
  <si>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</si>
  <si>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</si>
  <si>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</si>
  <si>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</si>
  <si>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</si>
  <si>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</si>
  <si>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</si>
  <si>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</si>
  <si>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</si>
  <si>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</si>
  <si>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</si>
  <si>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</si>
  <si>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</si>
  <si>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</si>
  <si>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</si>
  <si>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</si>
  <si>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</si>
  <si>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</si>
  <si>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</si>
  <si>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</si>
  <si>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</si>
  <si>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</si>
  <si>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</si>
  <si>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</si>
  <si>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</si>
  <si>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</si>
  <si>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</si>
  <si>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</si>
  <si>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</si>
  <si>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</si>
  <si>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</si>
  <si>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</si>
  <si>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</si>
  <si>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</si>
  <si>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</si>
  <si>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</si>
  <si>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</si>
  <si>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</si>
  <si>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</si>
  <si>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</si>
  <si>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</si>
  <si>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</si>
  <si>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</si>
  <si>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</si>
  <si>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</si>
  <si>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</si>
  <si>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</si>
  <si>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</si>
  <si>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</si>
  <si>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</si>
  <si>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</si>
  <si>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</si>
  <si>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</si>
  <si>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</si>
  <si>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</si>
  <si>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</si>
  <si>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</si>
  <si>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</si>
  <si>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</si>
  <si>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</si>
  <si>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</si>
  <si>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</si>
  <si>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</si>
  <si>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</si>
  <si>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</si>
  <si>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</si>
  <si>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</si>
  <si>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</si>
  <si>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</si>
  <si>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</si>
  <si>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</si>
  <si>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</si>
  <si>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</si>
  <si>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</si>
  <si>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</si>
  <si>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</si>
  <si>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</si>
  <si>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</si>
  <si>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</si>
  <si>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</si>
  <si>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</si>
  <si>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</si>
  <si>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</si>
  <si>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</si>
  <si>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</si>
  <si>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</si>
  <si>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</si>
  <si>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</si>
  <si>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</si>
  <si>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</si>
  <si>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</si>
  <si>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</si>
  <si>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</si>
  <si>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</si>
  <si>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</si>
  <si>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</si>
  <si>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</si>
  <si>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</si>
  <si>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</si>
  <si>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</si>
  <si>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</si>
  <si>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</si>
  <si>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</si>
  <si>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</si>
  <si>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</si>
  <si>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</si>
  <si>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</si>
  <si>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</si>
  <si>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</si>
  <si>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</si>
  <si>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</si>
  <si>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</si>
  <si>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</si>
  <si>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</si>
  <si>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</si>
  <si>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</si>
  <si>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</si>
  <si>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</si>
  <si>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</si>
  <si>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</si>
  <si>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</si>
  <si>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</si>
  <si>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</si>
  <si>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</si>
  <si>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</si>
  <si>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</si>
  <si>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</si>
  <si>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</si>
  <si>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</si>
  <si>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</si>
  <si>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</si>
  <si>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</si>
  <si>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</si>
  <si>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</si>
  <si>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</si>
  <si>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</si>
  <si>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</si>
  <si>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</si>
  <si>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</si>
  <si>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</si>
  <si>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</si>
  <si>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</si>
  <si>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</si>
  <si>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</si>
  <si>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</si>
  <si>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</si>
  <si>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</si>
  <si>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</si>
  <si>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</si>
  <si>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</si>
  <si>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</si>
  <si>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</si>
  <si>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</si>
  <si>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</si>
  <si>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</si>
  <si>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</si>
  <si>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</si>
  <si>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</si>
  <si>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</si>
  <si>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</si>
  <si>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</si>
  <si>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</si>
  <si>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</si>
  <si>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</si>
  <si>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</si>
  <si>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</si>
  <si>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</si>
  <si>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</si>
  <si>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</si>
  <si>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</si>
  <si>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</si>
  <si>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</si>
  <si>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</si>
  <si>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</si>
  <si>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</si>
  <si>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</si>
  <si>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</si>
  <si>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</si>
  <si>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</si>
  <si>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</si>
  <si>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</si>
  <si>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</si>
  <si>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</si>
  <si>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</si>
  <si>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</si>
  <si>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</si>
  <si>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</si>
  <si>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</si>
  <si>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</si>
  <si>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</si>
  <si>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</si>
  <si>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</si>
  <si>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</si>
  <si>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</si>
  <si>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</si>
  <si>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</si>
  <si>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</si>
  <si>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</si>
  <si>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</si>
  <si>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</si>
  <si>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</si>
  <si>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</si>
  <si>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</si>
  <si>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</si>
  <si>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</si>
  <si>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</si>
  <si>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</si>
  <si>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</si>
  <si>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</si>
  <si>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</si>
  <si>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</si>
  <si>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</si>
  <si>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</si>
  <si>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</si>
  <si>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</si>
  <si>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</si>
  <si>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</si>
  <si>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</si>
  <si>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</si>
  <si>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</si>
  <si>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</si>
  <si>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</si>
  <si>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</si>
  <si>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</si>
  <si>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</si>
  <si>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</si>
  <si>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</si>
  <si>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</si>
  <si>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</si>
  <si>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</si>
  <si>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</si>
  <si>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</si>
  <si>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</si>
  <si>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</si>
  <si>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</si>
  <si>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</si>
  <si>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</si>
  <si>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</si>
  <si>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</si>
  <si>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</si>
  <si>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</si>
  <si>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</si>
  <si>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</si>
  <si>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</si>
  <si>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</si>
  <si>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</si>
  <si>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</si>
  <si>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</si>
  <si>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</si>
  <si>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</si>
  <si>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</si>
  <si>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</si>
  <si>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</si>
  <si>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</si>
  <si>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</si>
  <si>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</si>
  <si>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</si>
  <si>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</si>
  <si>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</si>
  <si>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</si>
  <si>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</si>
  <si>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</si>
  <si>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</si>
  <si>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</si>
  <si>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</si>
  <si>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</si>
  <si>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</si>
  <si>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</si>
  <si>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</si>
  <si>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</si>
  <si>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</si>
  <si>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</si>
  <si>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</si>
  <si>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</si>
  <si>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</si>
  <si>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</si>
  <si>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</si>
  <si>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</si>
  <si>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</si>
  <si>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</si>
  <si>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</si>
  <si>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</si>
  <si>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</si>
  <si>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</si>
  <si>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</si>
  <si>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</si>
  <si>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</si>
  <si>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</si>
  <si>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</si>
  <si>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</si>
  <si>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</si>
  <si>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</si>
  <si>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</si>
  <si>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</si>
  <si>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</si>
  <si>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</si>
  <si>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</si>
  <si>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</si>
  <si>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</si>
  <si>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</si>
  <si>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</si>
  <si>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</si>
  <si>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</si>
  <si>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</si>
  <si>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</si>
  <si>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</si>
  <si>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</si>
  <si>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</si>
  <si>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</si>
  <si>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</si>
  <si>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</si>
  <si>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</si>
  <si>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</si>
  <si>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</si>
  <si>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</si>
  <si>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</si>
  <si>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</si>
  <si>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</si>
  <si>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</si>
  <si>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</si>
  <si>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</si>
  <si>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</si>
  <si>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</si>
  <si>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</si>
  <si>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</si>
  <si>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</si>
  <si>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</si>
  <si>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</si>
  <si>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</si>
  <si>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</si>
  <si>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</si>
  <si>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</si>
  <si>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</si>
  <si>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</si>
  <si>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</si>
  <si>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</si>
  <si>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</si>
  <si>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</si>
  <si>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</si>
  <si>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</si>
  <si>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</si>
  <si>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</si>
  <si>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</si>
  <si>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</si>
  <si>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</si>
  <si>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</si>
  <si>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</si>
  <si>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</si>
  <si>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</si>
  <si>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</si>
  <si>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</si>
  <si>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</si>
  <si>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</si>
  <si>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</si>
  <si>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</si>
  <si>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</si>
  <si>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</si>
  <si>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</si>
  <si>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</si>
  <si>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</si>
  <si>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</si>
  <si>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</si>
  <si>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</si>
  <si>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</si>
  <si>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</si>
  <si>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</si>
  <si>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</si>
  <si>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</si>
  <si>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</si>
  <si>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</si>
  <si>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</si>
  <si>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</si>
  <si>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</si>
  <si>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</si>
  <si>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</si>
  <si>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</si>
  <si>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</si>
  <si>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</si>
  <si>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</si>
  <si>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</si>
  <si>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</si>
  <si>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</si>
  <si>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</si>
  <si>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</si>
  <si>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</si>
  <si>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</si>
  <si>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</si>
  <si>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</si>
  <si>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</si>
  <si>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</si>
  <si>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</si>
  <si>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</si>
  <si>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</si>
  <si>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</si>
  <si>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</si>
  <si>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</si>
  <si>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</si>
  <si>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</si>
  <si>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</si>
  <si>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</si>
  <si>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</si>
  <si>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</si>
  <si>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</si>
  <si>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</si>
  <si>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</si>
  <si>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</si>
  <si>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</si>
  <si>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</si>
  <si>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</si>
  <si>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</si>
  <si>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</si>
  <si>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</si>
  <si>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</si>
  <si>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</si>
  <si>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</si>
  <si>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</si>
  <si>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</si>
  <si>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</si>
  <si>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</si>
  <si>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</si>
  <si>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</si>
  <si>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</si>
  <si>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</si>
  <si>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</si>
  <si>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</si>
  <si>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</si>
  <si>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</si>
  <si>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</si>
  <si>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</si>
  <si>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</si>
  <si>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</si>
  <si>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</si>
  <si>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</si>
  <si>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</si>
  <si>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</si>
  <si>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</si>
  <si>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</si>
  <si>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</si>
  <si>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</si>
  <si>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</si>
  <si>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</si>
  <si>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</si>
  <si>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</si>
  <si>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</si>
  <si>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</si>
  <si>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</si>
  <si>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</si>
  <si>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</si>
  <si>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</si>
  <si>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</si>
  <si>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</si>
  <si>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</si>
  <si>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</si>
  <si>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</si>
  <si>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</si>
  <si>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</si>
  <si>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</si>
  <si>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</si>
  <si>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</si>
  <si>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</si>
  <si>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</si>
  <si>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</si>
  <si>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</si>
  <si>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</si>
  <si>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</si>
  <si>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</si>
  <si>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</si>
  <si>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</si>
  <si>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</si>
  <si>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</si>
  <si>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</si>
  <si>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</si>
  <si>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</si>
  <si>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</si>
  <si>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</si>
  <si>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</si>
  <si>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</si>
  <si>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</si>
  <si>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</si>
  <si>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</si>
  <si>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</si>
  <si>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</si>
  <si>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</si>
  <si>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</si>
  <si>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</si>
  <si>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</si>
  <si>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</si>
  <si>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</si>
  <si>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</si>
  <si>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</si>
  <si>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</si>
  <si>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</si>
  <si>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</si>
  <si>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</si>
  <si>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</si>
  <si>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</si>
  <si>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</si>
  <si>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</si>
  <si>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</si>
  <si>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</si>
  <si>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</si>
  <si>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</si>
  <si>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</si>
  <si>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</si>
  <si>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</si>
  <si>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</si>
  <si>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</si>
  <si>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</si>
  <si>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</si>
  <si>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</si>
  <si>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</si>
  <si>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</si>
  <si>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</si>
  <si>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</si>
  <si>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</si>
  <si>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</si>
  <si>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</si>
  <si>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</si>
  <si>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</si>
  <si>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</si>
  <si>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</si>
  <si>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</si>
  <si>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</si>
  <si>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</si>
  <si>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</si>
  <si>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</si>
  <si>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</si>
  <si>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</si>
  <si>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</si>
  <si>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</si>
  <si>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</si>
  <si>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</si>
  <si>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</si>
  <si>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</si>
  <si>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</si>
  <si>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</si>
  <si>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</si>
  <si>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</si>
  <si>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</si>
  <si>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</si>
  <si>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</si>
  <si>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</si>
  <si>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</si>
  <si>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</si>
  <si>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</si>
  <si>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</si>
  <si>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</si>
  <si>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</si>
  <si>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</si>
  <si>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</si>
  <si>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</si>
  <si>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</si>
  <si>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</si>
  <si>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</si>
  <si>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</si>
  <si>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</si>
  <si>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</si>
  <si>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</si>
  <si>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</si>
  <si>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</si>
  <si>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</si>
  <si>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</si>
  <si>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</si>
  <si>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</si>
  <si>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</si>
  <si>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</si>
  <si>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</si>
  <si>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</si>
  <si>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</si>
  <si>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</si>
  <si>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</si>
  <si>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</si>
  <si>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</si>
  <si>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</si>
  <si>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</si>
  <si>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</si>
  <si>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</si>
  <si>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</si>
  <si>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</si>
  <si>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</si>
  <si>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</si>
  <si>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</si>
  <si>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</si>
  <si>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</si>
  <si>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</si>
  <si>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</si>
  <si>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</si>
  <si>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</si>
  <si>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</si>
  <si>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</si>
  <si>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</si>
  <si>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</si>
  <si>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</si>
  <si>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</si>
  <si>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</si>
  <si>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</si>
  <si>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</si>
  <si>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</si>
  <si>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</si>
  <si>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</si>
  <si>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</si>
  <si>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</si>
  <si>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</si>
  <si>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</si>
  <si>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</si>
  <si>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</si>
  <si>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</si>
  <si>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</si>
  <si>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</si>
  <si>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</si>
  <si>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</si>
  <si>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</si>
  <si>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</si>
  <si>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</si>
  <si>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</si>
  <si>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</si>
  <si>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</si>
  <si>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</si>
  <si>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</si>
  <si>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</si>
  <si>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</si>
  <si>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</si>
  <si>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</si>
  <si>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</si>
  <si>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</si>
  <si>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</si>
  <si>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</si>
  <si>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</si>
  <si>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</si>
  <si>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</si>
  <si>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</si>
  <si>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</si>
  <si>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</si>
  <si>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</si>
  <si>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</si>
  <si>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</si>
  <si>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</si>
  <si>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</si>
  <si>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</si>
  <si>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</si>
  <si>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</si>
  <si>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</si>
  <si>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</si>
  <si>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</si>
  <si>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</si>
  <si>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</si>
  <si>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</si>
  <si>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</si>
  <si>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</si>
  <si>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</si>
  <si>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</si>
  <si>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</si>
  <si>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</si>
  <si>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</si>
  <si>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</si>
  <si>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</si>
  <si>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</si>
  <si>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</si>
  <si>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</si>
  <si>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</si>
  <si>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</si>
  <si>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</si>
  <si>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</si>
  <si>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</si>
  <si>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</si>
  <si>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</si>
  <si>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</si>
  <si>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</si>
  <si>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</si>
  <si>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</si>
  <si>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</si>
  <si>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</si>
  <si>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</si>
  <si>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</si>
  <si>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</si>
  <si>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</si>
  <si>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</si>
  <si>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</si>
  <si>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</si>
  <si>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</si>
  <si>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</si>
  <si>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</si>
  <si>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</si>
  <si>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</si>
  <si>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</si>
  <si>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</si>
  <si>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</si>
  <si>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</si>
  <si>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</si>
  <si>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</si>
  <si>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</si>
  <si>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</si>
  <si>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</si>
  <si>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</si>
  <si>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</si>
  <si>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</si>
  <si>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</si>
  <si>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</si>
  <si>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</si>
  <si>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</si>
  <si>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</si>
  <si>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</si>
  <si>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</si>
  <si>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</si>
  <si>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</si>
  <si>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</si>
  <si>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</si>
  <si>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</si>
  <si>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</si>
  <si>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</si>
  <si>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</si>
  <si>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</si>
  <si>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</si>
  <si>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</si>
  <si>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</si>
  <si>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</si>
  <si>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</si>
  <si>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</si>
  <si>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</si>
  <si>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</si>
  <si>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</si>
  <si>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</si>
  <si>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</si>
  <si>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</si>
  <si>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</si>
  <si>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</si>
  <si>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</si>
  <si>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</si>
  <si>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</si>
  <si>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</si>
  <si>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</si>
  <si>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</si>
  <si>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</si>
  <si>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</si>
  <si>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</si>
  <si>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</si>
  <si>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</si>
  <si>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</si>
  <si>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</si>
  <si>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</si>
  <si>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</si>
  <si>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</si>
  <si>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</si>
  <si>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</si>
  <si>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</si>
  <si>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</si>
  <si>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</si>
  <si>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</si>
  <si>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</si>
  <si>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</si>
  <si>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</si>
  <si>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</si>
  <si>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</si>
  <si>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</si>
  <si>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</si>
  <si>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</si>
  <si>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</si>
  <si>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</si>
  <si>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</si>
  <si>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</si>
  <si>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</si>
  <si>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</si>
  <si>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</si>
  <si>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</si>
  <si>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</si>
  <si>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</si>
  <si>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</si>
  <si>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</si>
  <si>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</si>
  <si>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</si>
  <si>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</si>
  <si>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</si>
  <si>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</si>
  <si>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</si>
  <si>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</si>
  <si>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</si>
  <si>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</si>
  <si>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</si>
  <si>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</si>
  <si>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</si>
  <si>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</si>
  <si>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</si>
  <si>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</si>
  <si>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</si>
  <si>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</si>
  <si>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</si>
  <si>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</si>
  <si>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</si>
  <si>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</si>
  <si>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</si>
  <si>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</si>
  <si>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</si>
  <si>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</si>
  <si>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</si>
  <si>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</si>
  <si>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</si>
  <si>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</si>
  <si>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</si>
  <si>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</si>
  <si>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</si>
  <si>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</si>
  <si>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</si>
  <si>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</si>
  <si>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</si>
  <si>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</si>
  <si>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</si>
  <si>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</si>
  <si>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</si>
  <si>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</si>
  <si>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</si>
  <si>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</si>
  <si>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</si>
  <si>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</si>
  <si>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</si>
  <si>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</si>
  <si>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</si>
  <si>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</si>
  <si>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</si>
  <si>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</si>
  <si>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</si>
  <si>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</si>
  <si>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</si>
  <si>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</si>
  <si>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</si>
  <si>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</si>
  <si>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</si>
  <si>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</si>
  <si>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</si>
  <si>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</si>
  <si>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</si>
  <si>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</si>
  <si>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</si>
  <si>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</si>
  <si>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</si>
  <si>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</si>
  <si>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</si>
  <si>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</si>
  <si>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</si>
  <si>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</si>
  <si>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</si>
  <si>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</si>
  <si>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</si>
  <si>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</si>
  <si>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</si>
  <si>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</si>
  <si>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</si>
  <si>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</si>
  <si>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</si>
  <si>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</si>
  <si>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</si>
  <si>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</si>
  <si>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</si>
  <si>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</si>
  <si>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</si>
  <si>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</si>
  <si>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</si>
  <si>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</si>
  <si>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</si>
  <si>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</si>
  <si>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</si>
  <si>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</si>
  <si>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</si>
  <si>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</si>
  <si>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</si>
  <si>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</si>
  <si>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</si>
  <si>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</si>
  <si>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</si>
  <si>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</si>
  <si>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</si>
  <si>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</si>
  <si>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</si>
  <si>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</si>
  <si>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</si>
  <si>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</si>
  <si>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</si>
  <si>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</si>
  <si>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</si>
  <si>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</si>
  <si>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</si>
  <si>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</si>
  <si>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</si>
  <si>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</si>
  <si>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</si>
  <si>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</si>
  <si>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</si>
  <si>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</si>
  <si>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</si>
  <si>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</si>
  <si>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</si>
  <si>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</si>
  <si>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</si>
  <si>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</si>
  <si>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</si>
  <si>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</si>
  <si>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</si>
  <si>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</si>
  <si>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</si>
  <si>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</si>
  <si>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</si>
  <si>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</si>
  <si>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</si>
  <si>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</si>
  <si>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</si>
  <si>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</si>
  <si>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</si>
  <si>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</si>
  <si>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</si>
  <si>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</si>
  <si>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</si>
  <si>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</si>
  <si>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</si>
  <si>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</si>
  <si>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</si>
  <si>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</si>
  <si>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</si>
  <si>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</si>
  <si>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</si>
  <si>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</si>
  <si>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</si>
  <si>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</si>
  <si>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</si>
  <si>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</si>
  <si>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</si>
  <si>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</si>
  <si>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</si>
  <si>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</si>
  <si>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</si>
  <si>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</si>
  <si>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</si>
  <si>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</si>
  <si>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</si>
  <si>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</si>
  <si>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</si>
  <si>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</si>
  <si>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</si>
  <si>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</si>
  <si>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</si>
  <si>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</si>
  <si>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</si>
  <si>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</si>
  <si>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</si>
  <si>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</si>
  <si>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</si>
  <si>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</si>
  <si>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</si>
  <si>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</si>
  <si>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</si>
  <si>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</si>
  <si>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</si>
  <si>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</si>
  <si>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</si>
  <si>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</si>
  <si>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</si>
  <si>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</si>
  <si>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</si>
  <si>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</si>
  <si>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</si>
  <si>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</si>
  <si>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</si>
  <si>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</si>
  <si>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</si>
  <si>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</si>
  <si>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</si>
  <si>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</si>
  <si>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</si>
  <si>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</si>
  <si>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</si>
  <si>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</si>
  <si>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</si>
  <si>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</si>
  <si>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</si>
  <si>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</si>
  <si>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</si>
  <si>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</si>
  <si>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</si>
  <si>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</si>
  <si>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</si>
  <si>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</si>
  <si>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</si>
  <si>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</si>
  <si>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</si>
  <si>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</si>
  <si>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</si>
  <si>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</si>
  <si>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</si>
  <si>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</si>
  <si>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</si>
  <si>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</si>
  <si>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</si>
  <si>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</si>
  <si>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</si>
  <si>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</si>
  <si>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</si>
  <si>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</si>
  <si>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</si>
  <si>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</si>
  <si>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</si>
  <si>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</si>
  <si>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</si>
  <si>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</si>
  <si>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</si>
  <si>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</si>
  <si>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</si>
  <si>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</si>
  <si>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</si>
  <si>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</si>
  <si>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</si>
  <si>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</si>
  <si>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</si>
  <si>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</si>
  <si>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</si>
  <si>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</si>
  <si>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</si>
  <si>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</si>
  <si>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</si>
  <si>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</si>
  <si>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</si>
  <si>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</si>
  <si>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</si>
  <si>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</si>
  <si>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</si>
  <si>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</si>
  <si>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</si>
  <si>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</si>
  <si>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</si>
  <si>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</si>
  <si>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</si>
  <si>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</si>
  <si>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</si>
  <si>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</si>
  <si>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</si>
  <si>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</si>
  <si>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</si>
  <si>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</si>
  <si>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</si>
  <si>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</si>
  <si>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</si>
  <si>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</si>
  <si>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</si>
  <si>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</si>
  <si>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</si>
  <si>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</si>
  <si>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</si>
  <si>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</si>
  <si>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</si>
  <si>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</si>
  <si>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</si>
  <si>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</si>
  <si>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</si>
  <si>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</si>
  <si>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</si>
  <si>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</si>
  <si>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</si>
  <si>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</si>
  <si>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</si>
  <si>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</si>
  <si>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</si>
  <si>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</si>
  <si>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</si>
  <si>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</si>
  <si>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</si>
  <si>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</si>
  <si>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</si>
  <si>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</si>
  <si>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</si>
  <si>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</si>
  <si>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</si>
  <si>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</si>
  <si>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</si>
  <si>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</si>
  <si>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</si>
  <si>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</si>
  <si>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</si>
  <si>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</si>
  <si>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</si>
  <si>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</si>
  <si>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</si>
  <si>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</si>
  <si>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</si>
  <si>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</si>
  <si>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</si>
  <si>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</si>
  <si>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</si>
  <si>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</si>
  <si>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</si>
  <si>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</si>
  <si>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</si>
  <si>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</si>
  <si>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</si>
  <si>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</si>
  <si>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</si>
  <si>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</si>
  <si>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</si>
  <si>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</si>
  <si>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</si>
  <si>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</si>
  <si>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</si>
  <si>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</si>
  <si>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</si>
  <si>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</si>
  <si>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</si>
  <si>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</si>
  <si>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</si>
  <si>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</si>
  <si>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</si>
  <si>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</si>
  <si>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</si>
  <si>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</si>
  <si>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</si>
  <si>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</si>
  <si>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</si>
  <si>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</si>
  <si>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</si>
  <si>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</si>
  <si>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</si>
  <si>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</si>
  <si>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</si>
  <si>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</si>
  <si>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</si>
  <si>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</si>
  <si>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</si>
  <si>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</si>
  <si>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</si>
  <si>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</si>
  <si>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</si>
  <si>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</si>
  <si>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</si>
  <si>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</si>
  <si>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</si>
  <si>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</si>
  <si>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</si>
  <si>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</si>
  <si>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</si>
  <si>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</si>
  <si>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</si>
  <si>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</si>
  <si>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</si>
  <si>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</si>
  <si>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</si>
  <si>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</si>
  <si>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</si>
  <si>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</si>
  <si>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</si>
  <si>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</si>
  <si>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</si>
  <si>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</si>
  <si>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</si>
  <si>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</si>
  <si>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</si>
  <si>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</si>
  <si>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</si>
  <si>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</si>
  <si>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</si>
  <si>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</si>
  <si>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</si>
  <si>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</si>
  <si>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</si>
  <si>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</si>
  <si>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</si>
  <si>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</si>
  <si>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</si>
  <si>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</si>
  <si>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</si>
  <si>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</si>
  <si>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</si>
  <si>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</si>
  <si>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</si>
  <si>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</si>
  <si>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</si>
  <si>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</si>
  <si>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</si>
  <si>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</si>
  <si>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</si>
  <si>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</si>
  <si>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</si>
  <si>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</si>
  <si>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</si>
  <si>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</si>
  <si>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</si>
  <si>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</si>
  <si>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</si>
  <si>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</si>
  <si>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</si>
  <si>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</si>
  <si>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</si>
  <si>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</si>
  <si>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</si>
  <si>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</si>
  <si>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</si>
  <si>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</si>
  <si>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</si>
  <si>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</si>
  <si>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</si>
  <si>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</si>
  <si>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</si>
  <si>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</si>
  <si>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</si>
  <si>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</si>
  <si>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</si>
  <si>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</si>
  <si>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</si>
  <si>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</si>
  <si>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</si>
  <si>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</si>
  <si>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</si>
  <si>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</si>
  <si>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</si>
  <si>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</si>
  <si>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</si>
  <si>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</si>
  <si>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</si>
  <si>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</si>
  <si>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</si>
  <si>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</si>
  <si>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</si>
  <si>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</si>
  <si>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</si>
  <si>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</si>
  <si>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</si>
  <si>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</si>
  <si>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</si>
  <si>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</si>
  <si>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</si>
  <si>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</si>
  <si>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</si>
  <si>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</si>
  <si>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</si>
  <si>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</si>
  <si>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</si>
  <si>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</si>
  <si>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</si>
  <si>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</si>
  <si>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</si>
  <si>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</si>
  <si>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</si>
  <si>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</si>
  <si>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</si>
  <si>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</si>
  <si>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</si>
  <si>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</si>
  <si>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</si>
  <si>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</si>
  <si>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</si>
  <si>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</si>
  <si>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</si>
  <si>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</si>
  <si>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</si>
  <si>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</si>
  <si>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</si>
  <si>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</si>
  <si>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</si>
  <si>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</si>
  <si>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</si>
  <si>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</si>
  <si>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</si>
  <si>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</si>
  <si>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</si>
  <si>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</si>
  <si>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</si>
  <si>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</si>
  <si>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</si>
  <si>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</si>
  <si>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</si>
  <si>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</si>
  <si>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</si>
  <si>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</si>
  <si>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</si>
  <si>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</si>
  <si>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</si>
  <si>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</si>
  <si>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</si>
  <si>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</si>
  <si>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</si>
  <si>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</si>
  <si>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</si>
  <si>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</si>
  <si>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</si>
  <si>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</si>
  <si>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</si>
  <si>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</si>
  <si>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</si>
  <si>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</si>
  <si>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</si>
  <si>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</si>
  <si>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</si>
  <si>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</si>
  <si>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</si>
  <si>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</si>
  <si>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</si>
  <si>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</si>
  <si>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</si>
  <si>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</si>
  <si>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</si>
  <si>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</si>
  <si>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</si>
  <si>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</si>
  <si>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</si>
  <si>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</si>
  <si>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</si>
  <si>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</si>
  <si>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</si>
  <si>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</si>
  <si>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</si>
  <si>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</si>
  <si>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</si>
  <si>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</si>
  <si>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</si>
  <si>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</si>
  <si>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</si>
  <si>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</si>
  <si>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</si>
  <si>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</si>
  <si>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</si>
  <si>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</si>
  <si>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</si>
  <si>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</si>
  <si>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</si>
  <si>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</si>
  <si>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</si>
  <si>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</si>
  <si>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</si>
  <si>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</si>
  <si>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</si>
  <si>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</si>
  <si>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</si>
  <si>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</si>
  <si>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</si>
  <si>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</si>
  <si>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</si>
  <si>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</si>
  <si>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</si>
  <si>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</si>
  <si>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</si>
  <si>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</si>
  <si>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</si>
  <si>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</si>
  <si>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</si>
  <si>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</si>
  <si>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</si>
  <si>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</si>
  <si>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</si>
  <si>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</si>
  <si>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</si>
  <si>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</si>
  <si>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</si>
  <si>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</si>
  <si>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</si>
  <si>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</si>
  <si>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</si>
  <si>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</si>
  <si>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</si>
  <si>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</si>
  <si>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</si>
  <si>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</si>
  <si>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</si>
  <si>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</si>
  <si>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</si>
  <si>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</si>
  <si>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</si>
  <si>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</si>
  <si>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</si>
  <si>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</si>
  <si>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</si>
  <si>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</si>
  <si>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</si>
  <si>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</si>
  <si>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</si>
  <si>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</si>
  <si>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</si>
  <si>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</si>
  <si>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</si>
  <si>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</si>
  <si>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</si>
  <si>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</si>
  <si>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</si>
  <si>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</si>
  <si>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</si>
  <si>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</si>
  <si>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</si>
  <si>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</si>
  <si>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</si>
  <si>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</si>
  <si>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</si>
  <si>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</si>
  <si>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</si>
  <si>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</si>
  <si>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</si>
  <si>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</si>
  <si>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</si>
  <si>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</si>
  <si>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</si>
  <si>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</si>
  <si>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</si>
  <si>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</si>
  <si>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</si>
  <si>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</si>
  <si>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</si>
  <si>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</si>
  <si>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</si>
  <si>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</si>
  <si>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</si>
  <si>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</si>
  <si>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</si>
  <si>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</si>
  <si>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</si>
  <si>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</si>
  <si>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</si>
  <si>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</si>
  <si>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</si>
  <si>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</si>
  <si>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</si>
  <si>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</si>
  <si>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</si>
  <si>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</si>
  <si>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</si>
  <si>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</si>
  <si>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</si>
  <si>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</si>
  <si>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</si>
  <si>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</si>
  <si>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</si>
  <si>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</si>
  <si>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</si>
  <si>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</si>
  <si>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</si>
  <si>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</si>
  <si>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</si>
  <si>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</si>
  <si>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</si>
  <si>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</si>
  <si>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</si>
  <si>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</si>
  <si>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</si>
  <si>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</si>
  <si>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</si>
  <si>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</si>
  <si>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</si>
  <si>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</si>
  <si>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</si>
  <si>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</si>
  <si>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</si>
  <si>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</si>
  <si>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</si>
  <si>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</si>
  <si>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</si>
  <si>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</si>
  <si>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</si>
  <si>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</si>
  <si>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</si>
  <si>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</si>
  <si>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</si>
  <si>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</si>
  <si>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</si>
  <si>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</si>
  <si>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</si>
  <si>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</si>
  <si>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</si>
  <si>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</si>
  <si>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</si>
  <si>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</si>
  <si>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</si>
  <si>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</si>
  <si>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</si>
  <si>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</si>
  <si>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</si>
  <si>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</si>
  <si>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</si>
  <si>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</si>
  <si>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</si>
  <si>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</si>
  <si>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</si>
  <si>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</si>
  <si>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</si>
  <si>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</si>
  <si>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</si>
  <si>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</si>
  <si>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</si>
  <si>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</si>
  <si>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</si>
  <si>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</si>
  <si>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</si>
  <si>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</si>
  <si>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</si>
  <si>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</si>
  <si>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</si>
  <si>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</si>
  <si>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</si>
  <si>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</si>
  <si>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</si>
  <si>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</si>
  <si>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</si>
  <si>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</si>
  <si>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</si>
  <si>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</si>
  <si>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</si>
  <si>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</si>
  <si>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</si>
  <si>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</si>
  <si>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</si>
  <si>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</si>
  <si>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</si>
  <si>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</si>
  <si>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</si>
  <si>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</si>
  <si>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</si>
  <si>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</si>
  <si>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</si>
  <si>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</si>
  <si>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</si>
  <si>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</si>
  <si>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</si>
  <si>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</si>
  <si>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</si>
  <si>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</si>
  <si>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</si>
  <si>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</si>
  <si>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</si>
  <si>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</si>
  <si>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</si>
  <si>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</si>
  <si>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</si>
  <si>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</si>
  <si>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</si>
  <si>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</si>
  <si>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</si>
  <si>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</si>
  <si>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</si>
  <si>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</si>
  <si>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</si>
  <si>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</si>
  <si>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</si>
  <si>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</si>
  <si>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</si>
  <si>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</si>
  <si>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</si>
  <si>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</si>
  <si>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</si>
  <si>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</si>
  <si>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</si>
  <si>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</si>
  <si>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</si>
  <si>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</si>
  <si>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</si>
  <si>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</si>
  <si>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</si>
  <si>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</si>
  <si>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</si>
  <si>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</si>
  <si>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</si>
  <si>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</si>
  <si>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</si>
  <si>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</si>
  <si>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</si>
  <si>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</si>
  <si>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</si>
  <si>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</si>
  <si>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</si>
  <si>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</si>
  <si>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</si>
  <si>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</si>
  <si>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</si>
  <si>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</si>
  <si>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</si>
  <si>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</si>
  <si>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</si>
  <si>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</si>
  <si>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</si>
  <si>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</si>
  <si>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</si>
  <si>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</si>
  <si>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</si>
  <si>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</si>
  <si>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</si>
  <si>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</si>
  <si>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</si>
  <si>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</si>
  <si>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</si>
  <si>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</si>
  <si>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</si>
  <si>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</si>
  <si>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</si>
  <si>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</si>
  <si>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</si>
  <si>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</si>
  <si>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</si>
  <si>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</si>
  <si>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</si>
  <si>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</si>
  <si>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</si>
  <si>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</si>
  <si>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</si>
  <si>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</si>
  <si>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</si>
  <si>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</si>
  <si>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</si>
  <si>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</si>
  <si>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</si>
  <si>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</si>
  <si>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</si>
  <si>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</si>
  <si>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</si>
  <si>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</si>
  <si>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</si>
  <si>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</si>
  <si>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</si>
  <si>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</si>
  <si>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</si>
  <si>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</si>
  <si>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</si>
  <si>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</si>
  <si>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</si>
  <si>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</si>
  <si>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</si>
  <si>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</si>
  <si>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</si>
  <si>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</si>
  <si>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</si>
  <si>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</si>
  <si>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</si>
  <si>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</si>
  <si>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</si>
  <si>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</si>
  <si>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</si>
  <si>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</si>
  <si>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</si>
  <si>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</si>
  <si>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</si>
  <si>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</si>
  <si>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</si>
  <si>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</si>
  <si>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</si>
  <si>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</si>
  <si>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</si>
  <si>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</si>
  <si>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</si>
  <si>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</si>
  <si>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</si>
  <si>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</si>
  <si>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</si>
  <si>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</si>
  <si>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</si>
  <si>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</si>
  <si>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</si>
  <si>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</si>
  <si>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</si>
  <si>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</si>
  <si>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</si>
  <si>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</si>
  <si>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</si>
  <si>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</si>
  <si>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</si>
  <si>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</si>
  <si>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</si>
  <si>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</si>
  <si>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</si>
  <si>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</si>
  <si>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</si>
  <si>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</si>
  <si>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</si>
  <si>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</si>
  <si>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</si>
  <si>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</si>
  <si>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</si>
  <si>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</si>
  <si>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</si>
  <si>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</si>
  <si>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</si>
  <si>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</si>
  <si>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</si>
  <si>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</si>
  <si>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</si>
  <si>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</si>
  <si>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</si>
  <si>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</si>
  <si>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</si>
  <si>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</si>
  <si>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</si>
  <si>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</si>
  <si>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</si>
  <si>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</si>
  <si>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</si>
  <si>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</si>
  <si>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</si>
  <si>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</si>
  <si>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</si>
  <si>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</si>
  <si>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</si>
  <si>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</si>
  <si>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</si>
  <si>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</si>
  <si>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</si>
  <si>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</si>
  <si>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</si>
  <si>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</si>
  <si>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</si>
  <si>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</si>
  <si>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</si>
  <si>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</si>
  <si>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</si>
  <si>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</si>
  <si>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</si>
  <si>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</si>
  <si>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</si>
  <si>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</si>
  <si>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</si>
  <si>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</si>
  <si>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</si>
  <si>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</si>
  <si>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</si>
  <si>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</si>
  <si>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</si>
  <si>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</si>
  <si>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</si>
  <si>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</si>
  <si>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</si>
  <si>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</si>
  <si>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</si>
  <si>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</si>
  <si>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</si>
  <si>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</si>
  <si>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</si>
  <si>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</si>
  <si>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</si>
  <si>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</si>
  <si>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</si>
  <si>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</si>
  <si>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</si>
  <si>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</si>
  <si>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</si>
  <si>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</si>
  <si>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</si>
  <si>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</si>
  <si>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</si>
  <si>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</si>
  <si>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</si>
  <si>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</si>
  <si>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</si>
  <si>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</si>
  <si>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</si>
  <si>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</si>
  <si>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</si>
  <si>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</si>
  <si>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</si>
  <si>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</si>
  <si>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</si>
  <si>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</si>
  <si>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</si>
  <si>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</si>
  <si>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</si>
  <si>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</si>
  <si>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</si>
  <si>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</si>
  <si>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</si>
  <si>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</si>
  <si>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</si>
  <si>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</si>
  <si>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</si>
  <si>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</si>
  <si>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</si>
  <si>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</si>
  <si>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</si>
  <si>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</si>
  <si>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</si>
  <si>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</si>
  <si>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</si>
  <si>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</si>
  <si>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</si>
  <si>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</si>
  <si>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</si>
  <si>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</si>
  <si>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</si>
  <si>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</si>
  <si>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</si>
  <si>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</si>
  <si>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</si>
  <si>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</si>
  <si>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</si>
  <si>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</si>
  <si>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</si>
  <si>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</si>
  <si>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</si>
  <si>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</si>
  <si>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</si>
  <si>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</si>
  <si>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</si>
  <si>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</si>
  <si>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</si>
  <si>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</si>
  <si>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</si>
  <si>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</si>
  <si>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</si>
  <si>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</si>
  <si>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</si>
  <si>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</si>
  <si>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</si>
  <si>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</si>
  <si>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</si>
  <si>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</si>
  <si>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</si>
  <si>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</si>
  <si>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</si>
  <si>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</si>
  <si>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</si>
  <si>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</si>
  <si>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</si>
  <si>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</si>
  <si>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</si>
  <si>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</si>
  <si>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</si>
  <si>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</si>
  <si>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</si>
  <si>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</si>
  <si>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</si>
  <si>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</si>
  <si>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</si>
  <si>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</si>
  <si>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</si>
  <si>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</si>
  <si>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</si>
  <si>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</si>
  <si>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</si>
  <si>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</si>
  <si>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</si>
  <si>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</si>
  <si>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</si>
  <si>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</si>
  <si>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</si>
  <si>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</si>
  <si>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</si>
  <si>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</si>
  <si>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</si>
  <si>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</si>
  <si>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</si>
  <si>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</si>
  <si>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</si>
  <si>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</si>
  <si>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</si>
  <si>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</si>
  <si>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</si>
  <si>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</si>
  <si>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</si>
  <si>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</si>
  <si>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</si>
  <si>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</si>
  <si>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</si>
  <si>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</si>
  <si>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</si>
  <si>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</si>
  <si>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</si>
  <si>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</si>
  <si>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</si>
  <si>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</si>
  <si>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</si>
  <si>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</si>
  <si>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</si>
  <si>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</si>
  <si>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</si>
  <si>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</si>
  <si>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</si>
  <si>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</si>
  <si>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</si>
  <si>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</si>
  <si>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</si>
  <si>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</si>
  <si>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</si>
  <si>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</si>
  <si>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</si>
  <si>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</si>
  <si>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</si>
  <si>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</si>
  <si>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</si>
  <si>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</si>
  <si>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</si>
  <si>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</si>
  <si>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</si>
  <si>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</si>
  <si>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</si>
  <si>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</si>
  <si>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</si>
  <si>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</si>
  <si>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</si>
  <si>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</si>
  <si>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</si>
  <si>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</si>
  <si>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</si>
  <si>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</si>
  <si>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</si>
  <si>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</si>
  <si>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</si>
  <si>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</si>
  <si>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</si>
  <si>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</si>
  <si>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</si>
  <si>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</si>
  <si>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</si>
  <si>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</si>
  <si>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</si>
  <si>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</si>
  <si>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</si>
  <si>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</si>
  <si>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</si>
  <si>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</si>
  <si>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</si>
  <si>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</si>
  <si>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</si>
  <si>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</si>
  <si>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</si>
  <si>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</si>
  <si>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</si>
  <si>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</si>
  <si>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</si>
  <si>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</si>
  <si>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</si>
  <si>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</si>
  <si>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</si>
  <si>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</si>
  <si>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</si>
  <si>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</si>
  <si>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</si>
  <si>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</si>
  <si>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</si>
  <si>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</si>
  <si>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</si>
  <si>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</si>
  <si>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</si>
  <si>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</si>
  <si>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</si>
  <si>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</si>
  <si>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</si>
  <si>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</si>
  <si>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</si>
  <si>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</si>
  <si>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</si>
  <si>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</si>
  <si>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</si>
  <si>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</si>
  <si>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</si>
  <si>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</si>
  <si>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</si>
  <si>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</si>
  <si>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</si>
  <si>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</si>
  <si>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</si>
  <si>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</si>
  <si>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</si>
  <si>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</si>
  <si>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</si>
  <si>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</si>
  <si>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</si>
  <si>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</si>
  <si>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</si>
  <si>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</si>
  <si>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</si>
  <si>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</si>
  <si>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</si>
  <si>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</si>
  <si>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</si>
  <si>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</si>
  <si>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</si>
  <si>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</si>
  <si>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</si>
  <si>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</si>
  <si>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</si>
  <si>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</si>
  <si>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</si>
  <si>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</si>
  <si>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</si>
  <si>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</si>
  <si>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</si>
  <si>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</si>
  <si>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</si>
  <si>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</si>
  <si>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</si>
  <si>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</si>
  <si>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</si>
  <si>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</si>
  <si>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</si>
  <si>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</si>
  <si>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</si>
  <si>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</si>
  <si>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</si>
  <si>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</si>
  <si>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</si>
  <si>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</si>
  <si>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</si>
  <si>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</si>
  <si>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</si>
  <si>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</si>
  <si>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</si>
  <si>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</si>
  <si>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</si>
  <si>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</si>
  <si>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</si>
  <si>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</si>
  <si>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</si>
  <si>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</si>
  <si>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</si>
  <si>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</si>
  <si>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</si>
  <si>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</si>
  <si>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</si>
  <si>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</si>
  <si>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</si>
  <si>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</si>
  <si>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</si>
  <si>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</si>
  <si>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</si>
  <si>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</si>
  <si>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</si>
  <si>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</si>
  <si>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</si>
  <si>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</si>
  <si>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</si>
  <si>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</si>
  <si>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</si>
  <si>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</si>
  <si>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</si>
  <si>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</si>
  <si>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</si>
  <si>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</si>
  <si>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</si>
  <si>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</si>
  <si>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</si>
  <si>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</si>
  <si>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</si>
  <si>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</si>
  <si>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</si>
  <si>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</si>
  <si>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</si>
  <si>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</si>
  <si>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</si>
  <si>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</si>
  <si>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</si>
  <si>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</si>
  <si>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</si>
  <si>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</si>
  <si>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</si>
  <si>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</si>
  <si>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</si>
  <si>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</si>
  <si>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</si>
  <si>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</si>
  <si>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</si>
  <si>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</si>
  <si>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</si>
  <si>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</si>
  <si>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</si>
  <si>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</si>
  <si>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</si>
  <si>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</si>
  <si>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</si>
  <si>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</si>
  <si>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</si>
  <si>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</si>
  <si>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</si>
  <si>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</si>
  <si>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</si>
  <si>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</si>
  <si>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</si>
  <si>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</si>
  <si>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</si>
  <si>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</si>
  <si>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</si>
  <si>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</si>
  <si>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</si>
  <si>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</si>
  <si>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</si>
  <si>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</si>
  <si>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</si>
  <si>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</si>
  <si>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</si>
  <si>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</si>
  <si>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</si>
  <si>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</si>
  <si>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</si>
  <si>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</si>
  <si>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</si>
  <si>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</si>
  <si>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</si>
  <si>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</si>
  <si>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</si>
  <si>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</si>
  <si>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</si>
  <si>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</si>
  <si>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</si>
  <si>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</si>
  <si>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</si>
  <si>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</si>
  <si>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</si>
  <si>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</si>
  <si>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</si>
  <si>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</si>
  <si>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</si>
  <si>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</si>
  <si>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</si>
  <si>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</si>
  <si>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</si>
  <si>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</si>
  <si>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</si>
  <si>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</si>
  <si>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</si>
  <si>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</si>
  <si>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</si>
  <si>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</si>
  <si>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</si>
  <si>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</si>
  <si>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</si>
  <si>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</si>
  <si>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</si>
  <si>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</si>
  <si>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</si>
  <si>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</si>
  <si>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</si>
  <si>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</si>
  <si>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</si>
  <si>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</si>
  <si>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</si>
  <si>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</si>
  <si>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</si>
  <si>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</si>
  <si>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</si>
  <si>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</si>
  <si>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</si>
  <si>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</si>
  <si>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</si>
  <si>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</si>
  <si>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</si>
  <si>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</si>
  <si>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</si>
  <si>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</si>
  <si>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</si>
  <si>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</si>
  <si>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</si>
  <si>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</si>
  <si>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</si>
  <si>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</si>
  <si>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</si>
  <si>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</si>
  <si>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</si>
  <si>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</si>
  <si>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</si>
  <si>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</si>
  <si>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</si>
  <si>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</si>
  <si>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</si>
  <si>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</si>
  <si>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</si>
  <si>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</si>
  <si>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</si>
  <si>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</si>
  <si>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</si>
  <si>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</si>
  <si>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</si>
  <si>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</si>
  <si>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</si>
  <si>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</si>
  <si>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</si>
  <si>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</si>
  <si>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</si>
  <si>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</si>
  <si>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</si>
  <si>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</si>
  <si>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</si>
  <si>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</si>
  <si>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</si>
  <si>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</si>
  <si>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</si>
  <si>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</si>
  <si>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</si>
  <si>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</si>
  <si>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</si>
  <si>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</si>
  <si>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</si>
  <si>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</si>
  <si>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</si>
  <si>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</si>
  <si>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</si>
  <si>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</si>
  <si>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</si>
  <si>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</si>
  <si>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</si>
  <si>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</si>
  <si>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</si>
  <si>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</si>
  <si>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</si>
  <si>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</si>
  <si>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</si>
  <si>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</si>
  <si>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</si>
  <si>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</si>
  <si>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</si>
  <si>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</si>
  <si>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</si>
  <si>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</si>
  <si>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</si>
  <si>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</si>
  <si>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</si>
  <si>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</si>
  <si>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</si>
  <si>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</si>
  <si>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</si>
  <si>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</si>
  <si>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</si>
  <si>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</si>
  <si>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</si>
  <si>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</si>
  <si>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</si>
  <si>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</si>
  <si>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</si>
  <si>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</si>
  <si>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</si>
  <si>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</si>
  <si>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</si>
  <si>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</si>
  <si>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</si>
  <si>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</si>
  <si>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</si>
  <si>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</si>
  <si>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</si>
  <si>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</si>
  <si>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</si>
  <si>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</si>
  <si>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</si>
  <si>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</si>
  <si>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</si>
  <si>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</si>
  <si>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</si>
  <si>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</si>
  <si>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</si>
  <si>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</si>
  <si>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</si>
  <si>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</si>
  <si>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</si>
  <si>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</si>
  <si>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</si>
  <si>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</si>
  <si>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</si>
  <si>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</si>
  <si>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</si>
  <si>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</si>
  <si>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</si>
  <si>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</si>
  <si>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</si>
  <si>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</si>
  <si>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</si>
  <si>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</si>
  <si>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</si>
  <si>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</si>
  <si>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</si>
  <si>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</si>
  <si>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</si>
  <si>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</si>
  <si>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</si>
  <si>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</si>
  <si>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</si>
  <si>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</si>
  <si>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</si>
  <si>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</si>
  <si>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</si>
  <si>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</si>
  <si>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</si>
  <si>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</si>
  <si>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</si>
  <si>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</si>
  <si>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</si>
  <si>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</si>
  <si>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</si>
  <si>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</si>
  <si>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</si>
  <si>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</si>
  <si>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</si>
  <si>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</si>
  <si>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</si>
  <si>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</si>
  <si>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</si>
  <si>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</si>
  <si>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</si>
  <si>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</si>
  <si>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</si>
  <si>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</si>
  <si>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</si>
  <si>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</si>
  <si>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</si>
  <si>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</si>
  <si>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</si>
  <si>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</si>
  <si>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</si>
  <si>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</si>
  <si>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</si>
  <si>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</si>
  <si>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</si>
  <si>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</si>
  <si>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</si>
  <si>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</si>
  <si>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</si>
  <si>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</si>
  <si>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</si>
  <si>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</si>
  <si>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</si>
  <si>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</si>
  <si>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</si>
  <si>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</si>
  <si>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</si>
  <si>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</si>
  <si>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</si>
  <si>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</si>
  <si>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</si>
  <si>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</si>
  <si>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</si>
  <si>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</si>
  <si>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</si>
  <si>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</si>
  <si>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</si>
  <si>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</si>
  <si>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</si>
  <si>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</si>
  <si>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</si>
  <si>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</si>
  <si>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</si>
  <si>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</si>
  <si>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</si>
  <si>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</si>
  <si>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</si>
  <si>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</si>
  <si>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</si>
  <si>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</si>
  <si>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</si>
  <si>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</si>
  <si>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</si>
  <si>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</si>
  <si>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</si>
  <si>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</si>
  <si>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</si>
  <si>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</si>
  <si>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</si>
  <si>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</si>
  <si>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</si>
  <si>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</si>
  <si>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</si>
  <si>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</si>
  <si>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</si>
  <si>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</si>
  <si>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</si>
  <si>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</si>
  <si>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</si>
  <si>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</si>
  <si>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</si>
  <si>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</si>
  <si>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</si>
  <si>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</si>
  <si>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</si>
  <si>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</si>
  <si>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</si>
  <si>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</si>
  <si>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</si>
  <si>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</si>
  <si>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</si>
  <si>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</si>
  <si>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</si>
  <si>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</si>
  <si>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</si>
  <si>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</si>
  <si>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</si>
  <si>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</si>
  <si>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</si>
  <si>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</si>
  <si>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</si>
  <si>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</si>
  <si>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</si>
  <si>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</si>
  <si>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</si>
  <si>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</si>
  <si>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</si>
  <si>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</si>
  <si>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</si>
  <si>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</si>
  <si>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</si>
  <si>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</si>
  <si>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</si>
  <si>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</si>
  <si>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</si>
  <si>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</si>
  <si>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</si>
  <si>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</si>
  <si>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</si>
  <si>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</si>
  <si>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</si>
  <si>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</si>
  <si>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</si>
  <si>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</si>
  <si>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</si>
  <si>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</si>
  <si>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</si>
  <si>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</si>
  <si>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</si>
  <si>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</si>
  <si>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</si>
  <si>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</si>
  <si>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</si>
  <si>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</si>
  <si>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</si>
  <si>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</si>
  <si>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</si>
  <si>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</si>
  <si>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</si>
  <si>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</si>
  <si>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</si>
  <si>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</si>
  <si>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</si>
  <si>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</si>
  <si>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</si>
  <si>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</si>
  <si>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</si>
  <si>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</si>
  <si>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</si>
  <si>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</si>
  <si>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</si>
  <si>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</si>
  <si>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</si>
  <si>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</si>
  <si>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</si>
  <si>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</si>
  <si>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</si>
  <si>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</si>
  <si>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</si>
  <si>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</si>
  <si>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</si>
  <si>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</si>
  <si>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</si>
  <si>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</si>
  <si>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</si>
  <si>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</si>
  <si>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</si>
  <si>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</si>
  <si>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</si>
  <si>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</si>
  <si>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</si>
  <si>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</si>
  <si>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</si>
  <si>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</si>
  <si>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</si>
  <si>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</si>
  <si>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</si>
  <si>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</si>
  <si>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</si>
  <si>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</si>
  <si>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</si>
  <si>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</si>
  <si>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</si>
  <si>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</si>
  <si>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</si>
  <si>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</si>
  <si>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</si>
  <si>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</si>
  <si>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</si>
  <si>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</si>
  <si>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</si>
  <si>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</si>
  <si>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</si>
  <si>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</si>
  <si>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</si>
  <si>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</si>
  <si>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</si>
  <si>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</si>
  <si>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</si>
  <si>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</si>
  <si>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</si>
  <si>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</si>
  <si>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</si>
  <si>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</si>
  <si>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</si>
  <si>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</si>
  <si>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</si>
  <si>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</si>
  <si>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</si>
  <si>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</si>
  <si>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</si>
  <si>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</si>
  <si>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</si>
  <si>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</si>
  <si>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</si>
  <si>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</si>
  <si>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</si>
  <si>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</si>
  <si>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</si>
  <si>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</si>
  <si>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</si>
  <si>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</si>
  <si>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</si>
  <si>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</si>
  <si>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</si>
  <si>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</si>
  <si>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</si>
  <si>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</si>
  <si>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</si>
  <si>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</si>
  <si>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</si>
  <si>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</si>
  <si>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</si>
  <si>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</si>
  <si>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</si>
  <si>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</si>
  <si>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</si>
  <si>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</si>
  <si>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</si>
  <si>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</si>
  <si>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</si>
  <si>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</si>
  <si>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</si>
  <si>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</si>
  <si>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</si>
  <si>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</si>
  <si>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</si>
  <si>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</si>
  <si>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</si>
  <si>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</si>
  <si>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</si>
  <si>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</si>
  <si>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</si>
  <si>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</si>
  <si>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</si>
  <si>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</si>
  <si>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</si>
  <si>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</si>
  <si>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</si>
  <si>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</si>
  <si>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</si>
  <si>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</si>
  <si>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</si>
  <si>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</si>
  <si>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</si>
  <si>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</si>
  <si>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</si>
  <si>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</si>
  <si>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</si>
  <si>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</si>
  <si>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</si>
  <si>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</si>
  <si>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</si>
  <si>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</si>
  <si>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</si>
  <si>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</si>
  <si>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</si>
  <si>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</si>
  <si>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</si>
  <si>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</si>
  <si>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</si>
  <si>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</si>
  <si>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</si>
  <si>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</si>
  <si>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</si>
  <si>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</si>
  <si>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</si>
  <si>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</si>
  <si>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</si>
  <si>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</si>
  <si>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</si>
  <si>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</si>
  <si>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</si>
  <si>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</si>
  <si>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</si>
  <si>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</si>
  <si>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</si>
  <si>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</si>
  <si>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</si>
  <si>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</si>
  <si>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</si>
  <si>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</si>
  <si>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</si>
  <si>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</si>
  <si>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</si>
  <si>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</si>
  <si>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</si>
  <si>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</si>
  <si>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</si>
  <si>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</si>
  <si>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</si>
  <si>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</si>
  <si>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</si>
  <si>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</si>
  <si>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</si>
  <si>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</si>
  <si>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</si>
  <si>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</si>
  <si>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</si>
  <si>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</si>
  <si>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</si>
  <si>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</si>
  <si>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</si>
  <si>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</si>
  <si>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</si>
  <si>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</si>
  <si>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</si>
  <si>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</si>
  <si>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</si>
  <si>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</si>
  <si>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</si>
  <si>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</si>
  <si>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</si>
  <si>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</si>
  <si>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</si>
  <si>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</si>
  <si>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</si>
  <si>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</si>
  <si>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</si>
  <si>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</si>
  <si>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</si>
  <si>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</si>
  <si>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</si>
  <si>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</si>
  <si>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</si>
  <si>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</si>
  <si>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</si>
  <si>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</si>
  <si>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</si>
  <si>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</si>
  <si>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</si>
  <si>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</si>
  <si>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</si>
  <si>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</si>
  <si>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</si>
  <si>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</si>
  <si>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</si>
  <si>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</si>
  <si>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</si>
  <si>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</si>
  <si>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</si>
  <si>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</si>
  <si>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</si>
  <si>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</si>
  <si>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</si>
  <si>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</si>
  <si>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</si>
  <si>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</si>
  <si>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</si>
  <si>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</si>
  <si>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</si>
  <si>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</si>
  <si>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</si>
  <si>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</si>
  <si>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</si>
  <si>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</si>
  <si>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</si>
  <si>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</si>
  <si>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</si>
  <si>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</si>
  <si>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</si>
  <si>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</si>
  <si>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</si>
  <si>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</si>
  <si>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</si>
  <si>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</si>
  <si>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</si>
  <si>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</si>
  <si>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</si>
  <si>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</si>
  <si>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</si>
  <si>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</si>
  <si>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</si>
  <si>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</si>
  <si>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</si>
  <si>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</si>
  <si>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</si>
  <si>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</si>
  <si>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</si>
  <si>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</si>
  <si>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</si>
  <si>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</si>
  <si>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</si>
  <si>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</si>
  <si>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</si>
  <si>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</si>
  <si>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</si>
  <si>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</si>
  <si>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</si>
  <si>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</si>
  <si>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</si>
  <si>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</si>
  <si>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</si>
  <si>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</si>
  <si>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</si>
  <si>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</si>
  <si>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</si>
  <si>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</si>
  <si>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</si>
  <si>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</si>
  <si>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</si>
  <si>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</si>
  <si>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</si>
  <si>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</si>
  <si>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</si>
  <si>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</si>
  <si>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</si>
  <si>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</si>
  <si>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</si>
  <si>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</si>
  <si>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</si>
  <si>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</si>
  <si>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</si>
  <si>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</si>
  <si>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</si>
  <si>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</si>
  <si>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TT-20251024-00919 / no pcm</t>
  </si>
  <si>
    <t>site down again , team moved need 120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</si>
  <si>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</si>
  <si>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</si>
  <si>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</si>
  <si>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</si>
  <si>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</si>
  <si>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</si>
  <si>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</si>
  <si>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</si>
  <si>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</si>
  <si>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</si>
  <si>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</si>
  <si>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</si>
  <si>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</si>
  <si>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</si>
  <si>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</si>
  <si>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</si>
  <si>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</si>
  <si>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</si>
  <si>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</si>
  <si>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</si>
  <si>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</si>
  <si>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</si>
  <si>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</si>
  <si>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</si>
  <si>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</si>
  <si>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</si>
  <si>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</si>
  <si>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</si>
  <si>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</si>
  <si>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</si>
  <si>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</si>
  <si>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</si>
  <si>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</si>
  <si>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</si>
  <si>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</si>
  <si>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</si>
  <si>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</si>
  <si>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</si>
  <si>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</si>
  <si>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</si>
  <si>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</si>
  <si>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</si>
  <si>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</si>
  <si>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</si>
  <si>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</si>
  <si>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</si>
  <si>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</si>
  <si>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</si>
  <si>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</si>
  <si>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</si>
  <si>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</si>
  <si>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</si>
  <si>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</si>
  <si>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</si>
  <si>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</si>
  <si>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</si>
  <si>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</si>
  <si>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</si>
  <si>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</si>
  <si>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</si>
  <si>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</si>
  <si>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</si>
  <si>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</si>
  <si>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</si>
  <si>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</si>
  <si>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</si>
  <si>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</si>
  <si>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</si>
  <si>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</si>
  <si>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</si>
  <si>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</si>
  <si>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</si>
  <si>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</si>
  <si>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</si>
  <si>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</si>
  <si>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</si>
  <si>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</si>
  <si>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</si>
  <si>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</si>
  <si>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</si>
  <si>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</si>
  <si>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</si>
  <si>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</si>
  <si>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</si>
  <si>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</si>
  <si>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</si>
  <si>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</si>
  <si>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</si>
  <si>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</si>
  <si>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PCM-20251024-00000927</t>
  </si>
  <si>
    <t xml:space="preserve">at site TS </t>
  </si>
  <si>
    <t>PCM-20251024-00001227</t>
  </si>
  <si>
    <t>access issue as Usf area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</si>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</sst>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b/>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3" totalsRowShown="0" headerRowDxfId="48" dataDxfId="47" headerRowBorderDxfId="45" tableBorderDxfId="46" totalsRowBorderDxfId="44">
  <autoFilter ref="A1:L2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292.00208495370316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11.507096527777321</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17917</v>
      </c>
      <c r="E4" s="136" t="s">
        <v>38998</v>
      </c>
      <c r="F4" s="137"/>
      <c r="G4" s="138">
        <f ca="1">IFERROR(NOW()-F4,"")</f>
        <v>45954.950510879629</v>
      </c>
      <c r="H4" s="137">
        <v>45954.933576388888</v>
      </c>
      <c r="I4" s="135" t="str">
        <f>IFERROR(VLOOKUP(D4,DB!A:F,6,0),"")</f>
        <v>SCECO</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45954.950510879629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45954.950510879629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45954.950510879629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45954.950510879629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45954.950510879629</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45954.950510879629</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45954.950510879629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45954.950510879629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45954.950510879629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45954.950510879629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45954.950510879629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45954.950510879629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45954.950510879629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45954.950510879629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45954.950510879629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45954.950510879629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45954.950510879629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45954.950510879629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45954.950510879629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45954.950510879629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45954.950510879629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45954.950510879629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45954.950510879629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45954.950510879629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45954.950510879629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45954.950510879629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45954.950510879629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45954.950510879629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45954.950510879629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45954.950510879629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45954.950510879629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45954.950510879629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45954.950510879629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45954.950510879629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45954.950510879629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45954.950510879629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45954.950510879629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45954.950510879629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45954.950510879629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45954.950510879629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45954.950510879629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45954.950510879629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45954.950510879629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45954.950510879629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45954.950510879629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45954.950510879629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45954.950510879629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45954.950510879629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45954.950510879629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45954.950510879629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45954.950510879629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45954.950510879629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45954.950510879629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45954.950510879629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45954.950510879629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45954.950510879629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45954.950510879629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45954.950510879629</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45954.950510879629</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45954.950510879629</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45954.950510879629</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45954.950510879629</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workbookViewId="0">
      <selection activeCell="E7" sqref="E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129.95067291666783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10.454735416664334</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45954.950510879629</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45954.950510879629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4"/>
      <c r="E7" s="115"/>
      <c r="F7" s="116"/>
      <c r="G7" s="117">
        <f ca="1">IFERROR(NOW()-F7,"-")</f>
        <v>45954.950510879629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45954.950510879629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45954.950510879629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45954.950510879629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45954.950510879629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45954.950510879629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45954.950510879629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45954.950510879629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45954.950510879629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45954.950510879629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45954.950510879629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45954.950510879629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45954.950510879629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45954.950510879629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45954.950510879629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45954.950510879629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45954.950510879629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45954.950510879629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45954.950510879629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45954.950510879629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45954.950510879629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45954.950510879629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45954.950510879629</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45954.950510879629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45954.950510879629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45954.950510879629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45954.950510879629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45954.950510879629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45954.950510879629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45954.950510879629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45954.950510879629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45954.950510879629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45954.950510879629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45954.950510879629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45954.950510879629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45954.950510879629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45954.950510879629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45954.950510879629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45954.950510879629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45954.950510879629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45954.950510879629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45954.950510879629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45954.950510879629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45954.950510879629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45954.950510879629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45954.950510879629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45954.950510879629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45954.950510879629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45954.950510879629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45954.950510879629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45954.950510879629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45954.950510879629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45954.950510879629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45954.950510879629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45954.950510879629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45954.950510879629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45954.950510879629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45954.950510879629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45954.950510879629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45954.950510879629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45954.950510879629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45954.950510879629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45954.950510879629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45954.950510879629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45954.950510879629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45954.950510879629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45954.950510879629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45954.950510879629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45954.950510879629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45954.950510879629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45954.950510879629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45954.950510879629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45954.950510879629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45954.950510879629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45954.950510879629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45954.950510879629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45954.950510879629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45954.950510879629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45954.950510879629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45954.950510879629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45954.950510879629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45954.950510879629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45954.950510879629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45954.950510879629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45954.950510879629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45954.950510879629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45954.950510879629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45954.950510879629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45954.950510879629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45954.950510879629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45954.950510879629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45954.950510879629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45954.950510879629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45954.950510879629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45954.950510879629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45954.950510879629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45954.950510879629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45954.950510879629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45954.950510879629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45954.950510879629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45954.950510879629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45954.950510879629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45954.950510879629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45954.950510879629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45954.950510879629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45954.950510879629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45954.950510879629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45954.950510879629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45954.950510879629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45954.950510879629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45954.950510879629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45954.950510879629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45954.950510879629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45954.950510879629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45954.950510879629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45954.950510879629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45954.950510879629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45954.950510879629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45954.950510879629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45954.950510879629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45954.950510879629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45954.950510879629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45954.950510879629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45954.950510879629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45954.950510879629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45954.950510879629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45954.950510879629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45954.950510879629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45954.950510879629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45954.950510879629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45954.950510879629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45954.950510879629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45954.950510879629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45954.950510879629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45954.950510879629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45954.950510879629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45954.950510879629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45954.950510879629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45954.950510879629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45954.950510879629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45954.950510879629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45954.950510879629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45954.950510879629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45954.950510879629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45954.950510879629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45954.950510879629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45954.950510879629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45954.950510879629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45954.950510879629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45954.950510879629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45954.950510879629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45954.950510879629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45954.950510879629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45954.950510879629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45954.950510879629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45954.950510879629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45954.950510879629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45954.950510879629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45954.950510879629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45954.950510879629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45954.950510879629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45954.950510879629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45954.950510879629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45954.950510879629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45954.950510879629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45954.950510879629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45954.950510879629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45954.950510879629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45954.950510879629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45954.950510879629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45954.950510879629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45954.950510879629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45954.950510879629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45954.950510879629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45954.950510879629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45954.950510879629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45954.950510879629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45954.950510879629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45954.950510879629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45954.950510879629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45954.950510879629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45954.950510879629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45954.950510879629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45954.950510879629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45954.950510879629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45954.950510879629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45954.950510879629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45954.950510879629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45954.950510879629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45954.950510879629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45954.950510879629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45954.950510879629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45954.950510879629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45954.950510879629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45954.950510879629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45954.950510879629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45954.950510879629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45954.950510879629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45954.950510879629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45954.950510879629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45954.950510879629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45954.950510879629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45954.950510879629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45954.950511111114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45954.950511111114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45954.950511111114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45954.950511111114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45954.950511111114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45954.950511111114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45954.950511111114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45954.950511111114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45954.950511111114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45954.950511111114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45954.950511111114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45954.950511111114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45954.950511111114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45954.950511111114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45954.950511111114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45954.950511111114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45954.950511111114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45954.950511111114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45954.950511111114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45954.950511111114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45954.950511111114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45954.950511111114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45954.950511111114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45954.950511111114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45954.950511111114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45954.950511111114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45954.950511111114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45954.950511111114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45954.950511111114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45954.950511111114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45954.950511111114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45954.950511111114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45954.950511111114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45954.950511111114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45954.950511111114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45954.950511111114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45954.950511111114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45954.950511111114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45954.950511111114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45954.950511111114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45954.950511111114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45954.950511111114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45954.950511111114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45954.950511111114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45954.950511111114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45954.950511111114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45954.950511111114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45954.950511111114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45954.950511111114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45954.950511111114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45954.950511111114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45954.950511111114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45954.950511111114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45954.950511111114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45954.950511111114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45954.950511111114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45954.950511111114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45954.950511111114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45954.950511111114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45954.950511111114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45954.950511111114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45954.950511111114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45954.950511111114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45954.950511111114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45954.950511111114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45954.950511111114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45954.950511111114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45954.950511111114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45954.950511111114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45954.950511111114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45954.950511111114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45954.950511111114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45954.950511111114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45954.950511111114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45954.950511111114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45954.950511111114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45954.950511111114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45954.950511111114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45954.950511111114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45954.950511111114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45954.950511111114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45954.950511111114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45954.950511111114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45954.950511111114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45954.950511111114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45954.950511111114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45954.950511111114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45954.950511111114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45954.950511111114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45954.950511111114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45954.950511111114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45954.950511111114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45954.950511111114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45954.950511111114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45954.950511111114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45954.950511111114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45954.950511111114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45954.950511111114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45954.950511111114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45954.950511111114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45954.950511111114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45954.950511111114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45954.950511111114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45954.950511111114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45954.950511111114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45954.950511111114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45954.950511111114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45954.950511111114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45954.950511111114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45954.950511111114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45954.950511111114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45954.950511111114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45954.950511111114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45954.950511111114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45954.950511111114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45954.950511111114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45954.950511111114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45954.950511111114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45954.950511111114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45954.950511111114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45954.950511111114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45954.950511111114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45954.950511111114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45954.950511111114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45954.950511111114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45954.950511111114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45954.950511111114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45954.950511111114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45954.950511111114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45954.950511111114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45954.950511111114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45954.950511111114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45954.950511111114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45954.950511111114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45954.950511111114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45954.950511111114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45954.950511111114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45954.950511111114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45954.950511111114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45954.950511111114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45954.950511111114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45954.950511111114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45954.950511111114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45954.950511111114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45954.950511111114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45954.950511111114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45954.950511111114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45954.950511111114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45954.950511111114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45954.950511111114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45954.950511111114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45954.950511111114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45954.950511111114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45954.950511111114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45954.950511111114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45954.950511111114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45954.950511111114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45954.950511111114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45954.950511111114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45954.950511111114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45954.950511111114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45954.950511111114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45954.950511111114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45954.950511111114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45954.950511111114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45954.950511111114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45954.950511111114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45954.950511111114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45954.950511111114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45954.950511111114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45954.950511111114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45954.950511111114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45954.950511111114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45954.950511111114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45954.950511111114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45954.950511111114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45954.950511111114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45954.950511111114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45954.950511111114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45954.950511111114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45954.950511111114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45954.950511111114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45954.950511111114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45954.950511111114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45954.950511111114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45954.950511111114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45954.950511111114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45954.950511111114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45954.950511111114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45954.950511111114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45954.950511111114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45954.950511111114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45954.950511111114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45954.950511111114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45954.950511111114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45954.950511111114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45954.950511111114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45954.950511111114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45954.950511111114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45954.950511111114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45954.950511111114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45954.950511111114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45954.950511111114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45954.950511111114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45954.950511111114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45954.950511111114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45954.950511111114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45954.950511111114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45954.950511111114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45954.950511111114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45954.950511111114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45954.950511111114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45954.950511111114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45954.950511111114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45954.950511111114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45954.950511111114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45954.950511111114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45954.950511111114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45954.950511111114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45954.950511111114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45954.950511111114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45954.950511111114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45954.950511111114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45954.950511111114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45954.950511111114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45954.950511111114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45954.950511111114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45954.950511111114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45954.950511111114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45954.950511111114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45954.950511111114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45954.950511111114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45954.950511111114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45954.950511111114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45954.950511111114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45954.950511111114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45954.950511111114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45954.950511111114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45954.950511111114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45954.950511111114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45954.950511111114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45954.950511111114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45954.950511111114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45954.950511111114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45954.950511111114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45954.950511111114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45954.950511111114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45954.950511111114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45954.950511111114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45954.950511111114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45954.950511111114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45954.950511111114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45954.950511111114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45954.950511111114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45954.950511111114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45954.950511111114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45954.950511111114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45954.950511111114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45954.950511111114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45954.950511111114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45954.950511111114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45954.950511111114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45954.950511111114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45954.950511111114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45954.950511111114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45954.950511111114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45954.950511111114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45954.950511111114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45954.950511111114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45954.950511111114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45954.950511111114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45954.950511111114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45954.950511111114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45954.950511111114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45954.950511111114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45954.950511111114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45954.950511111114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45954.950511111114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45954.950511111114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45954.950511111114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45954.950511111114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45954.950511111114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45954.950511111114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45954.950511111114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45954.950511111114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45954.950511111114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45954.950511111114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45954.950511111114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45954.950511111114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45954.950511111114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45954.950511111114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45954.950511111114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45954.950511111114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45954.950511111114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45954.950511111114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45954.950511111114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45954.950511111114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45954.950511111114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45954.950511111114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45954.950511111114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45954.950511111114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45954.950511111114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45954.950511111114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45954.950511111114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45954.950511111114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45954.950511111114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45954.950511111114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45954.950511111114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45954.950511111114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45954.950511111114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45954.950511111114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45954.950511111114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45954.950511111114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45954.950511111114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45954.950511111114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45954.950511111114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45954.950511111114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45954.950511111114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45954.950511111114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45954.950511111114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45954.950511111114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45954.950511111114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45954.950511111114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45954.950511111114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45954.950511111114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45954.950511111114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45954.950511111114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45954.950511111114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45954.950511111114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45954.950511111114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45954.950511111114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45954.950511111114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45954.950511111114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45954.950511111114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45954.950511111114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45954.950511111114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45954.950511111114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45954.950511111114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45954.950511111114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45954.950511111114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45954.950511111114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45954.950511111114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45954.950511111114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45954.950511111114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45954.950511111114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45954.950511111114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45954.950511111114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45954.950511111114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45954.950511111114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45954.950511111114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45954.950511111114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45954.950511111114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45954.950511111114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45954.950511111114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45954.950511111114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45954.950511111114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45954.950511111114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45954.950511111114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45954.950511111114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45954.950511111114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45954.950511111114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45954.950511111114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45954.950511111114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45954.950511111114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45954.950511111114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45954.950511111114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45954.950511111114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45954.950511111114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45954.950511111114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45954.950511111114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45954.950511111114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45954.950511111114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45954.950511111114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45954.950511111114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45954.950511111114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45954.950511111114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45954.950511111114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45954.950511111114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45954.950511111114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45954.950511111114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45954.950511111114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45954.950511111114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45954.950511111114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45954.950511111114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45954.950511111114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45954.950511111114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45954.950511111114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45954.950511111114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45954.950511111114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45954.950511111114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45954.950511111114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45954.950511111114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45954.950511111114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45954.950511111114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45954.950511111114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45954.950511111114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45954.950511111114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45954.950511111114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45954.950511111114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45954.950511111114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45954.950511111114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45954.950511111114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45954.950511111114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45954.950511111114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45954.950511111114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45954.950511111114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45954.950511111114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45954.950511111114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45954.950511111114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45954.950511111114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45954.950511111114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45954.950511111114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45954.950511111114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45954.950511111114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45954.950511111114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45954.950511111114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45954.950511111114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45954.950511111114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45954.950511111114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45954.950511111114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45954.950511111114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45954.950511111114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45954.950511111114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45954.950511111114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45954.950511111114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45954.950511111114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45954.950511111114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45954.950511111114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45954.950511111114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45954.950511111114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45954.950511111114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45954.950511111114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45954.950511111114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45954.950511111114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45954.950511111114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45954.950511111114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45954.950511111114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45954.950511111114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45954.950511111114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45954.950511111114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45954.950511111114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45954.950511111114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45954.950511111114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45954.950511111114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45954.950511111114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45954.950511111114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45954.950511111114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45954.950511111114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45954.950511111114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45954.950511111114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45954.950511111114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45954.950511111114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45954.950511111114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45954.950511111114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45954.950511111114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45954.950511111114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45954.950511111114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45954.950511111114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45954.950511111114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45954.950511111114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45954.950511111114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45954.950511111114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45954.950511111114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45954.950511111114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45954.950511111114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45954.950511111114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45954.950511111114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45954.950511111114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45954.950511111114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45954.950511111114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45954.950511111114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45954.950511111114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45954.950511111114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45954.950511111114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45954.950511111114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45954.950511111114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45954.950511111114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45954.950511111114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45954.950511111114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45954.950511111114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45954.950511111114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45954.950511111114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45954.950511111114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45954.950511111114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45954.950511111114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45954.950511111114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45954.950511111114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45954.950511111114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45954.950511111114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45954.950511111114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45954.950511111114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45954.950511111114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45954.950511111114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45954.950511111114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45954.950511111114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45954.950511111114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45954.950511111114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45954.950511111114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45954.950511111114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45954.950511111114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45954.950511111114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45954.950511111114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45954.950511111114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45954.950511111114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45954.950511111114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45954.950511111114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45954.950511111114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45954.950511111114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45954.950511111114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45954.950511111114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45954.950511111114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45954.950511111114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45954.950511111114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45954.950511111114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45954.950511111114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45954.950511111114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45954.950511111114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45954.950511111114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45954.950511111114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45954.950511111114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45954.950511111114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45954.950511111114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45954.950511111114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45954.950511111114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45954.950511111114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45954.950511111114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45954.950511111114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45954.950511111114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45954.950511111114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45954.950511111114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45954.950511111114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45954.950511111114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45954.950511111114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45954.950511111114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45954.950511111114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45954.950511111114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45954.950511111114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45954.950511111114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45954.950511111114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45954.950511111114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45954.950511111114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45954.950511111114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45954.950511111114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45954.950511111114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45954.950511111114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45954.950511111114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45954.950511111114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45954.950511111114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45954.950511111114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45954.950511111114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45954.950511111114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45954.950511111114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45954.950511111114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45954.950511111114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45954.950511111114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45954.950511111114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45954.950511111114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45954.950511111114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45954.950511111114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45954.950511111114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45954.950511111114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45954.950511111114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45954.950511111114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45954.950511111114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45954.950511111114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45954.950511111114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45954.950511111114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45954.950511111114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45954.950511111114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45954.950511111114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45954.950511111114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45954.950511111114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45954.950511111114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45954.950511111114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45954.950511111114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45954.950511111114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45954.950511111114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45954.950511111114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45954.950511111114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45954.950511111114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45954.950511111114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45954.950511111114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45954.950511111114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45954.950511111114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45954.950511111114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45954.950511111114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45954.950511111114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45954.950511111114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45954.950511111114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45954.950511111114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45954.950511111114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45954.950511111114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45954.950511111114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45954.950511111114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45954.950511111114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45954.950511111114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45954.950511111114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45954.950511111114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45954.950511111114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45954.950511111114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45954.950511111114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45954.950511111114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45954.950511111114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45954.950511111114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45954.950511111114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45954.950511111114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45954.950511111114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45954.950511111114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45954.950511111114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45954.950511111114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45954.950511111114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45954.950511111114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45954.950511111114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45954.950511111114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45954.950511111114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45954.950511111114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45954.950511111114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45954.950511111114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45954.950511111114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45954.950511111114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45954.950511111114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45954.950511111114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45954.950511111114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45954.950511111114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45954.950511111114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45954.950511111114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45954.950511111114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45954.950511111114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45954.950511111114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45954.950511111114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45954.950511111114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45954.950511111114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45954.950511111114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45954.950511111114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45954.950511111114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45954.950511111114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45954.950511111114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45954.950511111114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45954.950511111114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45954.950511111114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45954.950511111114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45954.950511111114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45954.950511111114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45954.950511111114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45954.950511111114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45954.950511111114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45954.950511111114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45954.950511111114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45954.950511111114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45954.950511111114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45954.950511111114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45954.950511111114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45954.950511111114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45954.950511111114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45954.950511111114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45954.950511111114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45954.950511111114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45954.950511111114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45954.950511111114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45954.950511111114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45954.950511111114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45954.950511111114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45954.950511111114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45954.950511111114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45954.950511111114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45954.950511111114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45954.950511111114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45954.950511111114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45954.950511111114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45954.950511111114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45954.950511111114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45954.950511111114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45954.950511111114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45954.950511111114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45954.950511111114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45954.950511111114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45954.950511111114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45954.950511111114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45954.950511111114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45954.950511111114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45954.950511111114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45954.950511111114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45954.950511111114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45954.950511111114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45954.950511111114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45954.950511111114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45954.950511111114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45954.950511111114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45954.950511111114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45954.950511111114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45954.950511111114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45954.950511111114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45954.950511111114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45954.950511111114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45954.950511111114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45954.950511111114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45954.950511111114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45954.950511111114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45954.950511111114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45954.950511111114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45954.950511111114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45954.950511111114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45954.950511111114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45954.950511111114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45954.950511111114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45954.950511111114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45954.950511111114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45954.950511111114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45954.950511111114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45954.950511111114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45954.950511111114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45954.950511111114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45954.950511111114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45954.950511111114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45954.950511111114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45954.950511111114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45954.950511111114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45954.950511111114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45954.950511111114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45954.950511111114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45954.950511111114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45954.950511111114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45954.950511111114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45954.950511111114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45954.950511111114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45954.950511111114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45954.950511111114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45954.950511111114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45954.950511111114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45954.950511111114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45954.950511111114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45954.950511111114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45954.950511111114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45954.950511111114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45954.950511111114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45954.950511111114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45954.950511111114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45954.950511111114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45954.950511111114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45954.950511111114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45954.950511111114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45954.950511111114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45954.950511111114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45954.950511111114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45954.950511111114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45954.950511111114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45954.950511111114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45954.950511111114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45954.950511111114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45954.950511111114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45954.950511111114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45954.950511111114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45954.950511111114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45954.950511111114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45954.950511111114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45954.950511111114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45954.950511111114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45954.950511111114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45954.950511111114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45954.950511111114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45954.950511111114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45954.950511111114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45954.950511111114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45954.950511111114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45954.950511111114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45954.950511111114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45954.950511111114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45954.950511111114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45954.950511111114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45954.950511111114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45954.950511111114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45954.950511111114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45954.950511111114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45954.950511111114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45954.950511111114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45954.950511111114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45954.950511111114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45954.950511111114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45954.950511111114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45954.950511111114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45954.950511111114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45954.950511111114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45954.950511111114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45954.950511111114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45954.950511111114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45954.950511111114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45954.950511111114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45954.950511111114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45954.950511111114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45954.950511111114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45954.950511111114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45954.950511111114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45954.950511111114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45954.950511111114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45954.950511111114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45954.950511111114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45954.950511111114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45954.950511111114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45954.950511111114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45954.950511111114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45954.950511111114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45954.950511111114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45954.950511111114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45954.950511111114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45954.950511111114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45954.950511111114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45954.950511111114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45954.950511111114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45954.950511111114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45954.950511111114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45954.950511111114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45954.950511111114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45954.950511111114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45954.950511111114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45954.950511111114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45954.950511111114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45954.950511111114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45954.950511111114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45954.950511111114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45954.950511111114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45954.950511111114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45954.950511111114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45954.950511111114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45954.950511111114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45954.950511111114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45954.950511111114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45954.950511111114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45954.950511111114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45954.950511111114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45954.950511111114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45954.950511111114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45954.950511111114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45954.950511111114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45954.950511111114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45954.950511111114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45954.950511111114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45954.950511111114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45954.950511111114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45954.950511111114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45954.950511111114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45954.950511111114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45954.950511111114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45954.950511111114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45954.950511111114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45954.950511111114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45954.950511111114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45954.950511111114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45954.950511111114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45954.950511111114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45954.950511111114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45954.950511111114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45954.950511111114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45954.950511111114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45954.950511111114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45954.950511111114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45954.950511111114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45954.950511111114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45954.950511111114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45954.950511111114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45954.950511111114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45954.950511111114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45954.950511111114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45954.950511111114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45954.950511111114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45954.950511111114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45954.950511111114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45954.950511111114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45954.950511111114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45954.950511111114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45954.950511111114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45954.950511111114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45954.950511111114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45954.950511111114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45954.950511111114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45954.950511111114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45954.950511111114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45954.950511111114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45954.950511111114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45954.950511111114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45954.950511111114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45954.950511111114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45954.950511111114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45954.950511111114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45954.950511111114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45954.950511111114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45954.950511111114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45954.950511111114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45954.950511111114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45954.950511111114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45954.950511111114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45954.950511111114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45954.950511111114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45954.950511111114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45954.950511111114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45954.950511111114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45954.950511111114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45954.950511111114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45954.950511111114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45954.950511111114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45954.950511111114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45954.950511111114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45954.950511111114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45954.950511111114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45954.950511111114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45954.950511111114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45954.950511111114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45954.950511111114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45954.950511111114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45954.950511111114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45954.950511111114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45954.950511111114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45954.950511111114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45954.950511111114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45954.950511111114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45954.950511111114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45954.950511111114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45954.950511111114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45954.950511111114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45954.950511111114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45954.950511111114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45954.950511111114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45954.950511111114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45954.950511111114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45954.950511111114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45954.950511111114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45954.950511111114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45954.950511111114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45954.950511111114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45954.950511111114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45954.950511111114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45954.950511111114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45954.950511111114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45954.950511111114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45954.950511111114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45954.950511111114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45954.950511111114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45954.950511111114</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251.4697932870331</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1.3157886574044824</v>
      </c>
      <c r="H3" s="124">
        <v>45953.546631944446</v>
      </c>
      <c r="I3" s="120" t="str">
        <f>IFERROR(VLOOKUP(D3,DB!A:F,6,0),"")</f>
        <v>SCECO</v>
      </c>
      <c r="J3" s="120" t="str">
        <f>IFERROR(VLOOKUP(D3,DB!A:G,7,0),"")</f>
        <v>Dead</v>
      </c>
      <c r="K3" s="126" t="s">
        <v>39092</v>
      </c>
      <c r="L3" s="122" t="str">
        <f>IFERROR(VLOOKUP(D3,DB!A:I,9,0),"")</f>
        <v>Latis</v>
      </c>
    </row>
    <row r="4" spans="1:16" ht="20.25" customHeight="1">
      <c r="A4" s="120" t="s">
        <v>39093</v>
      </c>
      <c r="B4" s="120" t="str">
        <f>IFERROR(VLOOKUP(D4,DB!A:K,11,0),"")</f>
        <v>R4</v>
      </c>
      <c r="C4" s="121">
        <v>1</v>
      </c>
      <c r="D4" s="122" t="s">
        <v>37641</v>
      </c>
      <c r="E4" s="99" t="s">
        <v>38998</v>
      </c>
      <c r="F4" s="124">
        <v>45954.6559375</v>
      </c>
      <c r="G4" s="125">
        <f ca="1">IFERROR(NOW()-F4,"")</f>
        <v>0.29457337962958263</v>
      </c>
      <c r="H4" s="124">
        <v>45954.623298611114</v>
      </c>
      <c r="I4" s="120" t="str">
        <f>IFERROR(VLOOKUP(D4,DB!A:F,6,0),"")</f>
        <v>SCECO</v>
      </c>
      <c r="J4" s="120" t="str">
        <f>IFERROR(VLOOKUP(D4,DB!A:G,7,0),"")</f>
        <v>Dead</v>
      </c>
      <c r="K4" s="126" t="s">
        <v>39094</v>
      </c>
      <c r="L4" s="122" t="str">
        <f>IFERROR(VLOOKUP(D4,DB!A:I,9,0),"")</f>
        <v>Latis</v>
      </c>
    </row>
    <row r="5" spans="1:16" ht="15" customHeight="1">
      <c r="A5" s="120" t="s">
        <v>39095</v>
      </c>
      <c r="B5" s="120" t="str">
        <f>IFERROR(VLOOKUP(D5,DB!A:K,11,0),"")</f>
        <v>R4</v>
      </c>
      <c r="C5" s="121">
        <v>1</v>
      </c>
      <c r="D5" s="122" t="s">
        <v>36278</v>
      </c>
      <c r="E5" s="99" t="s">
        <v>38998</v>
      </c>
      <c r="F5" s="124">
        <v>45954.863888888889</v>
      </c>
      <c r="G5" s="125">
        <f ca="1">IFERROR(NOW()-F5,"")</f>
        <v>8.6621990740241017E-2</v>
      </c>
      <c r="H5" s="124">
        <v>45954.858275462961</v>
      </c>
      <c r="I5" s="120" t="str">
        <f>IFERROR(VLOOKUP(D5,DB!A:F,6,0),"")</f>
        <v>Generator-SG</v>
      </c>
      <c r="J5" s="120" t="str">
        <f>IFERROR(VLOOKUP(D5,DB!A:G,7,0),"")</f>
        <v>Dead</v>
      </c>
      <c r="K5" s="126" t="s">
        <v>39096</v>
      </c>
      <c r="L5" s="122" t="str">
        <f>IFERROR(VLOOKUP(D5,DB!A:I,9,0),"")</f>
        <v>Latis</v>
      </c>
    </row>
    <row r="6" spans="1:16" ht="15" customHeight="1">
      <c r="A6" s="120"/>
      <c r="B6" s="120" t="str">
        <f>IFERROR(VLOOKUP(D6,DB!A:K,11,0),"")</f>
        <v/>
      </c>
      <c r="C6" s="121"/>
      <c r="D6" s="122"/>
      <c r="E6" s="99"/>
      <c r="F6" s="124"/>
      <c r="G6" s="125">
        <f ca="1">IFERROR(NOW()-F6,"")</f>
        <v>45954.950510879629</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45954.950510879629</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45954.950510879629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45954.950510879629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45954.950510879629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45954.950510879629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45954.950510879629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45954.950510879629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45954.950510879629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45954.950510879629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45954.950510879629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45954.950510879629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2"/>
      <c r="E18" s="99"/>
      <c r="F18" s="124"/>
      <c r="G18" s="125">
        <f ca="1">IFERROR(NOW()-F18,"")</f>
        <v>45954.950510879629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45954.950510879629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45954.950510879629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3"/>
      <c r="E21" s="99"/>
      <c r="F21" s="124"/>
      <c r="G21" s="125">
        <f ca="1">IFERROR(NOW()-F21,"")</f>
        <v>45954.950510879629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45954.950510879629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99"/>
      <c r="F23" s="124"/>
      <c r="G23" s="125">
        <f ca="1">IFERROR(NOW()-F23,"")</f>
        <v>45954.950510879629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45954.950510879629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45954.950510879629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45954.950510879629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45954.950510879629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45954.950510879629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45954.950510879629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45954.950510879629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45954.950510879629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45954.950510879629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45954.950510879629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45954.950510879629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45954.950510879629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45954.950510879629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45954.950510879629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45954.950510879629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45954.950510879629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45954.950510879629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45954.950510879629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45954.950510879629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45954.950510879629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45954.950510879629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45954.950510879629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45954.950510879629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45954.950510879629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45954.950510879629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45954.950510879629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45954.950510879629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45954.950510879629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45954.950510879629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45954.950510879629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45954.950510879629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45954.950510879629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45954.950510879629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45954.950510879629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45954.950510879629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45954.950510879629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45954.950510879629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45954.950510879629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45954.950510879629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45954.950510879629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45954.950510879629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45954.950510879629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45954.950510879629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45954.950510879629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45954.950510879629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45954.950510879629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45954.950510879629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45954.950510879629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45954.950510879629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45954.950510879629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45954.950510879629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45954.950510879629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45954.950510879629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45954.950510879629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45954.950510879629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45954.950510879629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45954.950510879629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45954.950510879629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45954.950510879629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45954.950510879629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45954.950510879629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45954.950510879629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45954.950510879629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45954.950510879629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45954.950510879629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45954.950510879629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45954.950510879629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45954.950510879629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45954.950510879629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45954.950510879629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45954.950510879629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45954.950510879629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45954.950510879629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45954.950510879629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45954.950510879629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45954.950510879629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45954.950510879629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45954.950510879629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45954.950510879629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45954.950510879629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45954.950510879629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45954.950510879629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45954.950510879629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45954.950510879629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45954.950510879629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45954.950510879629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45954.950510879629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45954.950510879629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45954.950510879629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45954.950510879629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45954.950510879629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45954.950510879629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45954.950510879629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45954.950510879629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45954.950510879629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45954.950510879629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45954.950510879629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45954.950510879629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45954.950510879629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45954.950510879629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45954.950510879629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45954.950510879629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45954.950510879629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45954.950510879629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45954.950510879629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45954.950510879629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45954.950510879629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45954.950510879629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45954.950510879629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45954.950510879629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45954.950510879629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45954.950510879629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45954.950510879629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45954.950510879629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45954.950510879629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45954.950510879629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45954.950510879629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45954.950510879629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45954.950510879629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45954.950510879629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45954.950510879629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45954.950510879629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45954.950510879629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45954.950510879629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45954.950510879629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45954.950510879629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45954.950510879629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45954.950510879629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45954.950510879629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45954.950510879629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45954.950510879629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45954.950510879629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45954.950510879629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45954.950510879629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45954.950510879629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45954.950510879629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45954.950510879629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45954.950510879629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45954.950510879629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45954.950510879629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45954.950510879629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45954.950510879629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45954.950510879629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45954.950510879629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45954.950510879629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45954.950510879629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45954.950510879629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45954.950510879629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45954.950510879629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45954.950510879629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45954.950510879629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45954.950510879629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45954.950510879629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45954.950510879629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45954.950510879629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45954.950510879629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45954.950510879629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45954.950510879629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45954.950510879629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45954.950510879629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45954.950510879629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45954.950510879629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45954.950510879629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45954.950510879629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45954.950510879629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45954.950510879629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45954.950510879629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45954.950510879629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45954.950510879629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45954.950510879629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45954.950510879629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45954.950510879629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45954.950510879629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45954.950510879629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45954.950510879629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45954.950510879629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45954.950510879629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45954.950510879629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45954.950510879629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45954.950510879629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45954.950510879629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45954.950510879629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45954.950510879629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45954.950510879629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45954.950510879629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45954.950510879629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45954.950510879629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45954.950510879629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45954.950510879629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45954.950510879629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45954.950510879629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45954.950510879629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45954.950510879629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45954.950510879629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45954.950510879629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45954.950510879629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45954.950510879629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45954.950510879629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45954.950510879629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45954.950510879629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45954.950510879629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45954.950510879629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45954.950510879629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45954.950510879629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45954.950510879629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45954.950510879629</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45954.950510879629</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45954.950510879629</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45954.950510879629</v>
      </c>
      <c r="H232" s="124"/>
      <c r="I232" s="120" t="str">
        <f>IFERROR(VLOOKUP(D232,DB!A:F,6,0),"")</f>
        <v/>
      </c>
      <c r="J232" s="120" t="str">
        <f>IFERROR(VLOOKUP(D232,DB!A:G,7,0),"")</f>
        <v/>
      </c>
      <c r="K232" s="126"/>
      <c r="L232" s="122" t="str">
        <f>IFERROR(VLOOKUP(D232,DB!A:I,9,0),"")</f>
        <v/>
      </c>
    </row>
    <row r="233" spans="1:12" ht="15" customHeight="1">
      <c r="A233" s="127"/>
      <c r="B233" s="127" t="str">
        <f>IFERROR(VLOOKUP(D233,DB!A:K,11,0),"")</f>
        <v/>
      </c>
      <c r="C233" s="128"/>
      <c r="D233" s="129"/>
      <c r="E233" s="130"/>
      <c r="F233" s="131"/>
      <c r="G233" s="132">
        <f ca="1">IFERROR(NOW()-F233,"")</f>
        <v>45954.950510879629</v>
      </c>
      <c r="H233" s="131"/>
      <c r="I233" s="127" t="str">
        <f>IFERROR(VLOOKUP(D233,DB!A:F,6,0),"")</f>
        <v/>
      </c>
      <c r="J233" s="127" t="str">
        <f>IFERROR(VLOOKUP(D233,DB!A:G,7,0),"")</f>
        <v/>
      </c>
      <c r="K233" s="133"/>
      <c r="L233" s="129" t="str">
        <f>IFERROR(VLOOKUP(D233,DB!A:I,9,0),"")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tabSelected="1"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63.11845069444098</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28.761633564812655</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6.289399768516887</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0.50086956018640194</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45954.950510763891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45954.950510763891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45954.950510763891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45954.950510879629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45954.950510879629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45954.950510879629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45954.950510879629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45954.950510879629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45954.950510879629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45954.950510879629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45954.950510879629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45954.950510879629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45954.950510879629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45954.950510879629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45954.950510879629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45954.950510879629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45954.950510879629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45954.950510879629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45954.950510879629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45954.950510879629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45954.950510879629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45954.950510879629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45954.950510879629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45954.950510879629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45954.950510879629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45954.950510879629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45954.950510879629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45954.950510879629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45954.950510879629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45954.950510879629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45954.950510879629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45954.950510879629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45954.950510879629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45954.950510879629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45954.950510879629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45954.950510879629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45954.950510879629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45954.950510879629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45954.950510879629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45954.950510879629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45954.950510879629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45954.950510879629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45954.950510879629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45954.950510879629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45954.950510879629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45954.950510879629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45954.950510879629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45954.950510879629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45954.950510879629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45954.950510879629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45954.950510879629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45954.950510879629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45954.950510879629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45954.950510879629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45954.950510879629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45954.950510879629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45954.950510879629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45954.950510879629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45954.950510879629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45954.950510879629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45954.950510879629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45954.950510879629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45954.950510879629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45954.950510879629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45954.950510879629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45954.950510879629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45954.950510879629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45954.950510879629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45954.950510879629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45954.950510879629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45954.950510879629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45954.950510879629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45954.950510879629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45954.950510879629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45954.950510879629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45954.950510879629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45954.950510879629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45954.950510879629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45954.950510879629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45954.950510879629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45954.950510879629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45954.950510879629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45954.950510879629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45954.950510879629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45954.950510879629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45954.950510879629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45954.950510879629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45954.950510879629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45954.950510879629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45954.950510879629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45954.950510879629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45954.950510879629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45954.950510879629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45954.950510879629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45954.950510879629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45954.950510879629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45954.950510879629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45954.950510879629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45954.950510879629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45954.950510879629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45954.950510879629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45954.950510879629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45954.950510879629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45954.950510879629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45954.950510879629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45954.950510879629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45954.950510879629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45954.950510879629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45954.950510879629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45954.950510879629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45954.950510879629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45954.950510879629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45954.950510879629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45954.950510879629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45954.950510879629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45954.950510879629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45954.950510879629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45954.950510879629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45954.950510879629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45954.950510879629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45954.950510879629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45954.950510879629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45954.950510879629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45954.950510879629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45954.950510879629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45954.950510879629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45954.950510879629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45954.950510879629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45954.950510879629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45954.950510879629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45954.950510879629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45954.950510879629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45954.950510879629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45954.950510879629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45954.950510879629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45954.950510879629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45954.950510879629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45954.950510879629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45954.950510879629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45954.950510879629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45954.950510879629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45954.950510879629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45954.950510879629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45954.950510879629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45954.950510879629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45954.950510879629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45954.950510879629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45954.950510879629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45954.950510879629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45954.950510879629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45954.950510879629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45954.950510879629</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45954.950510879629</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45954.950510879629</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45954.950510879629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45954.950510879629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45954.950510879629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45954.950510879629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45954.950510879629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45954.950510879629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45954.950510879629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45954.950510879629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45954.950510879629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45954.950510879629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45954.950510879629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45954.950510879629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45954.950510879629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45954.950510879629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45954.950510879629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45954.950510879629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45954.950510879629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45954.950510879629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45954.950510879629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45954.950510879629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45954.950510879629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45954.950510879629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45954.950510879629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45954.950510879629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45954.950510879629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45954.950510879629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45954.950510879629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45954.950510879629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45954.950510879629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45954.950510879629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45954.950510879629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45954.950510879629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45954.950510879629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45954.950510879629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45954.950510879629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45954.950510879629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45954.950510879629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45954.950510879629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45954.950510879629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45954.950510879629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45954.950510879629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45954.950510879629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45954.950510879629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45954.950510879629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45954.950510879629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45954.950510879629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45954.950510879629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45954.950510879629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45954.950510879629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45954.950510879629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45954.950510879629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45954.950510879629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45954.950510879629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45954.950510879629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45954.950510879629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45954.950510879629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45954.950510879629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45954.950510879629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45954.950510879629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45954.950510879629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45954.950510879629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45954.950510879629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45954.950510879629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45954.950510879629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45954.950510879629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45954.950510879629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45954.950510879629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45954.950510879629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45954.950510879629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45954.950510879629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45954.950510879629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45954.950510879629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45954.950510879629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45954.950510879629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45954.950510879629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45954.950510879629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45954.950510879629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45954.950510879629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45954.950510879629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45954.950510879629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45954.950510879629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45954.950510879629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45954.950510879629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45954.950510879629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45954.950510879629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45954.950510879629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45954.950510879629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45954.950510879629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45954.950510879629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45954.950510879629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45954.950510879629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45954.950510879629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45954.950510879629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45954.950510879629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45954.950510879629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45954.950510879629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45954.950510879629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45954.950510879629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45954.950510879629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45954.950510879629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45954.950510879629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45954.950510879629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45954.950510879629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45954.950510879629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45954.950510879629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45954.950510879629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45954.950510879629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45954.950510879629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45954.950510879629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45954.950510879629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45954.950510879629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45954.950510879629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45954.950510879629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45954.950510879629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45954.950510879629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45954.950510879629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45954.950510879629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45954.950510879629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45954.950510879629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45954.950510879629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45954.950510879629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45954.950510879629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45954.950510879629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45954.950510879629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45954.950510879629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45954.950510879629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45954.950510879629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45954.950510879629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45954.950510879629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45954.950510879629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45954.950510879629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45954.950510879629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45954.950510879629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45954.950510879629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45954.950510879629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45954.950510879629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45954.950510879629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45954.950510879629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45954.950510879629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45954.950510879629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45954.950510879629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45954.950510879629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45954.950510879629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45954.950510879629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45954.950510879629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45954.950510879629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45954.950510879629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45954.950510879629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45954.950510879629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45954.950510879629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45954.950510879629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45954.950510879629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45954.950510879629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45954.950510879629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45954.950510879629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45954.950510879629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45954.950510879629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45954.950510879629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45954.950510879629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45954.950510879629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45954.950510879629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45954.950510879629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45954.950510879629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45954.950510879629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45954.950510879629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45954.950510879629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45954.950510879629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45954.950510879629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45954.950510879629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45954.950510879629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45954.950510879629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45954.950510879629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45954.950510879629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45954.950510879629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45954.950510879629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45954.950510879629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45954.950510879629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45954.950510879629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45954.950510879629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45954.950510879629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45954.950510879629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45954.950510879629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45954.950510879629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45954.950510879629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45954.950510879629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45954.950510879629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45954.950510879629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45954.950510879629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45954.950510879629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45954.950510879629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45954.950510879629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45954.950510879629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45954.950510879629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45954.950510879629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45954.950510879629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45954.950510879629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45954.950510879629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45954.950510879629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45954.950510879629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45954.950510879629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45954.950510879629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45954.950510879629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45954.950510879629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45954.950510879629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45954.950510879629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45954.950510879629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45954.950510879629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45954.950510879629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45954.950510879629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45954.950510879629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45954.950510879629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45954.950510879629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45954.950510879629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45954.950510879629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45954.950510879629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45954.950510879629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45954.950510879629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45954.950510879629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45954.950510879629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45954.950510879629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45954.950510879629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45954.950510879629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45954.950510879629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45954.950510879629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45954.950510879629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45954.950510879629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45954.950510879629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45954.950510879629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45954.950510879629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45954.950510879629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45954.950510879629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45954.950510879629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45954.950510879629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45954.950510879629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45954.950510879629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45954.950510879629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45954.950510879629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45954.950510879629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45954.950510879629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45954.950510879629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45954.950510879629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45954.950510879629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45954.950510879629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45954.950510879629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45954.950510879629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45954.950510879629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45954.950510879629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45954.950510879629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45954.950510879629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45954.950510879629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45954.950510879629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45954.950510879629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45954.950510879629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45954.950510879629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45954.950510879629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45954.950510879629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45954.950510879629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45954.950510879629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45954.950510879629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45954.950510879629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45954.950510879629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45954.950510879629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45954.950510879629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45954.950510879629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45954.950510879629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45954.950510879629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45954.950510879629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45954.950510879629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45954.950510879629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45954.950510879629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45954.950510879629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45954.950510879629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45954.950510879629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45954.950510879629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45954.950510879629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45954.950510879629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45954.950510879629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45954.950510879629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45954.950510879629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45954.950510879629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45954.950510879629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45954.950510879629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45954.950510879629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45954.950510879629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45954.950510879629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45954.950510879629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45954.950510879629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45954.950510879629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45954.950510879629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45954.950510879629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45954.950510879629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45954.950510879629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45954.950510879629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45954.950510879629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45954.950510879629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45954.950510879629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45954.950510879629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45954.950510879629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45954.950510879629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45954.950510879629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45954.950510879629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45954.950510879629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45954.950510879629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45954.950510879629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45954.950510879629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45954.950510879629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45954.950510879629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45954.950510879629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45954.950510879629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45954.950510879629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45954.950510879629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45954.950510879629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45954.950510879629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45954.950510879629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45954.950510879629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45954.950510879629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45954.950510879629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45954.950510879629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45954.950510879629</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45954.950510879629</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45954.950510763891</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45954.950510763891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45954.950510763891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45954.950510763891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45954.950510763891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45954.950510763891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45954.950510763891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45954.950510763891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45954.950510763891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45954.950510763891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45954.950510763891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45954.950510763891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45954.950510763891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45954.950510763891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45954.950510763891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45954.950510763891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45954.950510763891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45954.950510763891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45954.950510763891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45954.950510763891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45954.950510763891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45954.950510763891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45954.950510763891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45954.950510763891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45954.950510763891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45954.950510763891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45954.950510763891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45954.950510763891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45954.950510763891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45954.950510763891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45954.950510763891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45954.950510763891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45954.950510763891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45954.950510763891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45954.950510763891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45954.950510763891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45954.950510763891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45954.950510763891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45954.950510763891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45954.950510763891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45954.950510763891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45954.950510763891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45954.950510763891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45954.950510763891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45954.950510763891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45954.950510763891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45954.950510763891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45954.950510763891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45954.950510763891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45954.950510763891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45954.950510763891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45954.950510763891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45954.950510763891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45954.950510763891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45954.950510763891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45954.950510763891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45954.950510763891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45954.950510763891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45954.950510763891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45954.950510763891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45954.950510763891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45954.950510763891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45954.950510763891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45954.950510763891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45954.950510763891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45954.950510763891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45954.950510763891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45954.950510763891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45954.950510763891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45954.950510763891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45954.950510763891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45954.950510763891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45954.950510763891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45954.950510763891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45954.950510763891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45954.950510763891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45954.950510763891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45954.950510763891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45954.950510763891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45954.950510763891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45954.950510763891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45954.950510763891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45954.950510763891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45954.950510763891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45954.950510763891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45954.950510763891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45954.950510763891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45954.950510763891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45954.950510763891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45954.950510763891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45954.950510763891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45954.950510763891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45954.950510763891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45954.950510763891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45954.950510763891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45954.950510763891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45954.950510763891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45954.950510763891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45954.950510763891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45954.950510763891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45954.950510763891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45954.950510763891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45954.950510763891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45954.950510763891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45954.950510763891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45954.950510763891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45954.950510763891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45954.950510763891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45954.950510763891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45954.950510763891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45954.950510763891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45954.950510763891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45954.950510763891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45954.950510763891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45954.950510763891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45954.950510763891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45954.950510763891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45954.950510763891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45954.950510763891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45954.950510763891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45954.950510763891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45954.950510763891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45954.950510763891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45954.950510763891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45954.950510763891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45954.950510763891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45954.950510763891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45954.950510763891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45954.950510763891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45954.950510763891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45954.950510763891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45954.950510763891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45954.950510763891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45954.950510763891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45954.950510763891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45954.950510763891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45954.950510763891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45954.950510763891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45954.950510763891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45954.950510763891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45954.950510763891</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45954.950510763891</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2025-10-24T19:49:50Z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