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59" documentId="120_S{2AC9BD13-BADA-5192-A53E-5A8FF88502F6}" xr6:coauthVersionLast="47" xr6:coauthVersionMax="47" xr10:uidLastSave="{D5EEA2D1-4CC6-44A5-9966-97B0F413EF0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<sst xmlns="http://schemas.openxmlformats.org/spreadsheetml/2006/main" count="180270" uniqueCount="39119">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</sst>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316.90454988426063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2.1945717591734137E-2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45979.852975810187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45979.852975810187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45979.852975810187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45979.852975810187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45979.852975810187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45979.852975810187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45979.852975810187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45979.852975810187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45979.852975810187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45979.852975810187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45979.852975810187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45979.852975810187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45979.852975810187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45979.852975810187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45979.852975810187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45979.852975810187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45979.852975810187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45979.852975810187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45979.852975810187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45979.852975810187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45979.852975810187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45979.852975810187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45979.852975810187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45979.852975810187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45979.852975810187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45979.852975810187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45979.852975810187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45979.852975810187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45979.852975810187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45979.852975810187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45979.852975810187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45979.852975810187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45979.852975810187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45979.852975810187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45979.852975810187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45979.852975810187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45979.852975810187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45979.852975810187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45979.852975810187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45979.852975810187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45979.852975810187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45979.852975810187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45979.852975810187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45979.852975810187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45979.852975810187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45979.852975810187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45979.852975810187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45979.852975810187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45979.852975810187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45979.852975810187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45979.852975810187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45979.852975810187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45979.852975810187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45979.852975810187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45979.852975810187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45979.852975810187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45979.852975810187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45979.852975810187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45979.852975810187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45979.852975810187</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154.8531378472253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45979.852975810187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45979.852975810187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45979.852975810187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45979.852975810187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45979.852975810187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45979.852975810187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45979.852975810187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45979.852975810187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45979.852975810187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45979.852975810187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45979.852975810187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45979.852975810187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45979.852975810187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45979.852975810187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45979.852975810187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45979.852975810187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45979.852975810187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45979.852975810187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45979.852975810187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45979.852975810187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45979.852975810187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45979.852975810187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45979.852975810187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45979.852975810187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45979.852975810187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45979.852975810187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45979.852975810187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45979.852975810187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45979.852975810187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45979.852975810187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45979.852975810187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45979.852975810187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45979.852975810187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45979.852975810187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45979.852975810187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45979.852975810187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45979.852975810187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45979.852975810187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45979.852975810187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45979.852975810187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45979.852975810187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45979.852975810187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45979.852975810187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45979.852975810187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45979.852975810187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45979.852975810187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45979.852975810187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45979.852975810187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45979.852975810187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45979.852975810187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45979.852975810187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45979.852975810187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45979.852975810187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45979.852975810187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45979.852975810187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45979.852975810187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45979.852975810187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45979.852975810187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45979.852975810187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45979.852975810187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45979.852975810187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45979.852975810187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45979.852975810187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45979.852975810187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45979.852975810187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45979.852975810187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45979.852975810187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45979.852975810187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45979.852975810187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45979.852975810187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45979.852975810187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45979.852975810187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45979.852975810187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45979.852975810187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45979.852975810187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45979.852975810187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45979.852975810187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45979.852975810187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45979.852975810187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45979.852975810187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45979.852975810187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45979.852975810187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45979.852975810187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45979.852975810187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45979.852975810187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45979.852975810187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45979.852975810187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45979.852975810187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45979.852975810187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45979.852975810187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45979.852975810187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45979.852975810187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45979.852975810187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45979.852975810187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45979.852975810187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45979.852975810187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45979.852975810187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45979.852975810187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45979.852975810187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45979.852975810187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45979.852975810187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45979.852975810187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45979.852975810187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45979.852975810187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45979.852975810187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45979.852975810187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45979.852975810187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45979.852975810187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45979.852975810187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45979.852975810187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45979.852975810187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45979.852975810187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45979.852975810187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45979.852975810187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45979.852975810187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45979.852975810187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45979.852975810187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45979.852975810187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45979.852975810187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45979.852975810187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45979.852975810187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45979.852975810187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45979.852975810187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45979.852975810187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45979.852975810187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45979.852975810187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45979.852975810187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45979.852975810187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45979.852975810187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45979.852975810187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45979.852975810187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45979.852975810187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45979.852975810187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45979.852975810187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45979.852975810187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45979.852975810187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45979.852975810187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45979.852975810187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45979.852975810187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45979.852975810187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45979.852975810187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45979.852975810187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45979.852975810187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45979.852975810187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45979.852975810187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45979.852975810187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45979.852975810187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45979.852975810187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45979.852975810187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45979.852975810187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45979.852975810187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45979.852975810187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45979.852975810187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45979.852975810187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45979.852975810187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45979.852975810187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45979.852975810187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45979.852975810187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45979.852975810187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45979.852975810187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45979.852975810187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45979.852975810187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45979.852975810187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45979.852975810187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45979.852975810187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45979.852975810187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45979.852975810187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45979.852975810187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45979.852975810187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45979.852975810187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45979.852975810187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45979.852975810187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45979.852975810187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45979.852975810187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45979.852975810187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45979.852975810187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45979.852975810187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45979.852975810187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45979.852975810187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45979.852975810187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45979.852975810187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45979.852975810187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45979.852975810187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45979.852975810187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45979.852975810187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45979.852975810187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45979.852975810187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45979.852975810187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45979.852975810187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45979.852975810187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45979.852975810187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45979.852975810187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45979.852975810187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45979.852975810187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45979.852975810187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45979.852975810187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45979.852975810187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45979.852975810187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45979.852975810187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45979.852975810187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45979.852975810187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45979.852975810187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45979.852975810187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45979.852975810187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45979.852975810187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45979.852975810187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45979.852975810187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45979.852975810187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45979.852975810187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45979.852975810187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45979.852975810187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45979.852975810187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45979.852975810187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45979.852975810187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45979.852975810187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45979.852975810187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45979.852975810187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45979.852975810187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45979.852975810187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45979.852975810187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45979.852975810187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45979.852975810187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45979.852975810187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45979.852975810187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45979.852975810187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45979.852975810187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45979.852975810187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45979.852975810187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45979.852975810187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45979.852975810187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45979.852975810187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45979.852975810187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45979.852975810187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45979.852975810187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45979.852975810187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45979.852975810187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45979.852975810187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45979.852975810187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45979.852975810187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45979.852975810187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45979.852975810187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45979.852975810187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45979.852975810187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45979.852975810187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45979.852975810187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45979.852975810187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45979.852975810187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45979.852975810187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45979.852975810187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45979.852975810187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45979.852975810187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45979.852975810187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45979.852975810187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45979.852975810187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45979.852975810187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45979.852975810187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45979.852975810187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45979.852975810187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45979.852975810187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45979.852975810187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45979.852975810187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45979.852975810187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45979.852975810187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45979.852975810187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45979.852975810187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45979.852975810187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45979.852975810187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45979.852975810187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45979.852975810187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45979.852975810187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45979.852975810187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45979.852975810187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45979.852975810187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45979.852975810187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45979.852975810187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45979.852975810187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45979.852975810187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45979.852975810187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45979.852975810187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45979.852975810187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45979.852975810187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45979.852975810187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45979.852975810187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45979.852975810187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45979.852975810187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45979.852975810187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45979.852975810187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45979.852975810187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45979.852975810187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45979.852975810187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45979.852975810187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45979.852975810187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45979.852975810187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45979.852975810187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45979.852975810187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45979.852975810187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45979.852975810187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45979.852975810187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45979.852975810187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45979.852975810187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45979.852975810187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45979.852975810187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45979.852975810187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45979.852975810187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45979.852975810187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45979.852975810187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45979.852975810187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45979.852975810187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45979.852975810187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45979.852975810187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45979.852975810187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45979.852975810187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45979.852975810187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45979.852975810187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45979.852975810187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45979.852975810187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45979.852975810187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45979.852975810187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45979.852975810187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45979.852975810187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45979.852975810187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45979.852975810187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45979.852975810187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45979.852975810187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45979.852975810187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45979.852975810187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45979.852975810187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45979.852975810187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45979.852975810187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45979.852975810187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45979.852975810187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45979.852975810187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45979.852975810187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45979.852975810187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45979.852975810187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45979.852975810187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45979.852975810187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45979.852975810187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45979.852975810187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45979.852975810187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45979.852975810187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45979.852975810187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45979.852975810187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45979.852975810187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45979.852975810187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45979.852975810187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45979.852975810187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45979.852975810187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45979.852975810187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45979.852975810187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45979.852975810187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45979.852975810187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45979.852975810187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45979.852975810187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45979.852975810187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45979.852975810187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45979.852975810187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45979.852975810187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45979.852975810187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45979.852975810187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45979.852975810187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45979.852975810187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45979.852975810187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45979.852975810187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45979.852975810187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45979.852975810187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45979.852975810187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45979.852975810187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45979.852975810187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45979.852975810187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45979.852975810187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45979.852975810187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45979.852975810187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45979.852975810187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45979.852975810187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45979.852975810187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45979.852975810187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45979.852975810187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45979.852975810187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45979.852975810187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45979.852975810187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45979.852975810187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45979.852975810187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45979.852975810187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45979.852975810187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45979.852975810187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45979.852975810187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45979.852975810187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45979.852975810187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45979.852975810187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45979.852975810187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45979.852975810187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45979.852975810187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45979.852975810187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45979.852975810187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45979.852975810187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45979.852975810187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45979.852975810187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45979.852975810187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45979.852975810187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45979.852975810187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45979.852975810187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45979.852975810187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45979.852975810187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45979.852975810187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45979.852975810187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45979.852975810187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45979.852975810187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45979.852975810187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45979.852975810187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45979.852975810187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45979.852975810187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45979.852975810187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45979.852975810187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45979.852975810187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45979.852975810187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45979.852975810187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45979.852975810187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45979.852975810187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45979.852975810187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45979.852975810187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45979.852975810187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45979.852975810187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45979.852975810187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45979.852975810187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45979.852975810187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45979.852975810187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45979.852975810187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45979.852975810187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45979.852975810187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45979.852975810187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45979.852975810187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45979.852975810187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45979.852975810187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45979.852975810187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45979.852975810187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45979.852975810187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45979.852975810187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45979.852975810187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45979.852975810187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45979.852975810187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45979.852975810187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45979.852975810187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45979.852975810187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45979.852975810187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45979.852975810187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45979.852975810187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45979.852975810187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45979.852975810187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45979.852975810187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45979.852975810187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45979.852975810187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45979.852975810187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45979.852975810187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45979.852975810187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45979.852975810187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45979.852975810187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45979.852975810187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45979.852975810187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45979.852975810187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45979.852975810187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45979.852975810187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45979.852975810187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45979.852975810187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45979.852975810187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45979.852975810187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45979.852975810187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45979.852975810187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45979.852975810187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45979.852975810187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45979.852975810187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45979.852975810187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45979.852975810187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45979.852975810187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45979.852975810187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45979.852975810187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45979.852975810187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45979.852975810187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45979.852975810187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45979.852975810187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45979.852975810187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45979.852975810187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45979.852975810187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45979.852975810187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45979.852975810187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45979.852975810187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45979.852975810187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45979.852975810187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45979.852975810187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45979.852975810187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45979.852975810187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45979.852975810187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45979.852975810187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45979.852975810187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45979.852975810187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45979.852975810187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45979.852975810187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45979.852975810187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45979.852975810187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45979.852975810187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45979.852975810187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45979.852975810187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45979.852975810187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45979.852975810187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45979.852975810187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45979.852975810187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45979.852975810187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45979.852975810187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45979.852975810187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45979.852975810187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45979.852975810187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45979.852975810187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45979.852975810187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45979.852975810187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45979.852975810187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45979.852975810187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45979.852975810187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45979.852975810187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45979.852975810187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45979.852975810187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45979.852975810187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45979.852975810187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45979.852975810187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45979.852975810187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45979.852975810187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45979.852975810187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45979.852975810187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45979.852975810187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45979.852975810187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45979.852975810187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45979.852975810187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45979.852975810187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45979.852975810187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45979.852975810187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45979.852975810187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45979.852975810187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45979.852975810187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45979.852975810187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45979.852975810187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45979.852975810187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45979.852975810187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45979.852975810187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45979.852975810187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45979.852975810187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45979.852975810187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45979.852975810187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45979.852975810187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45979.852975810187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45979.852975810187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45979.852975810187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45979.852975810187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45979.852975810187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45979.852975810187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45979.852975810187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45979.852975810187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45979.852975810187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45979.852975810187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45979.852975810187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45979.852975810187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45979.852975810187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45979.852975810187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45979.852975810187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45979.852975810187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45979.852975810187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45979.852975810187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45979.852975810187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45979.852975810187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45979.852975810187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45979.852975810187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45979.852975810187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45979.852975810187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45979.852975810187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45979.852975810187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45979.852975810187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45979.852975810187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45979.852975810187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45979.852975810187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45979.852975810187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45979.852975810187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45979.852975810187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45979.852975810187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45979.852975810187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45979.852975810187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45979.852975810187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45979.852975810187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45979.852975810187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45979.852975810187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45979.852975810187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45979.852975810187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45979.852975810187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45979.852975810187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45979.852975810187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45979.852975810187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45979.852975810187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45979.852975810187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45979.852975810187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45979.852975810187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45979.852975810187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45979.852975810187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45979.852975810187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45979.852975810187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45979.852975810187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45979.852975810187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45979.852975810187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45979.852975810187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45979.852975810187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45979.852975810187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45979.852975810187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45979.852975810187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45979.852975810187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45979.852975810187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45979.852975810187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45979.852975810187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45979.852975810187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45979.852975810187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45979.852975810187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45979.852975810187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45979.852975810187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45979.852975810187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45979.852975810187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45979.852975810187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45979.852975810187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45979.852975810187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45979.852975810187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45979.852975810187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45979.852975810187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45979.852975810187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45979.852975810187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45979.852975810187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45979.852975810187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45979.852975810187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45979.852975810187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45979.852975810187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45979.852975810187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45979.852975810187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45979.852975810187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45979.852975810187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45979.852975810187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45979.852975810187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45979.852975810187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45979.852975810187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45979.852975810187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45979.852975810187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45979.852975810187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45979.852975810187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45979.852975810187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45979.852975810187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45979.852975810187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45979.852975810187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45979.852975810187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45979.852975810187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45979.852975810187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45979.852975810187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45979.852975810187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45979.852975810187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45979.852975810187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45979.852975810187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45979.852975810187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45979.852975810187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45979.852975810187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45979.852975810187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45979.852975810187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45979.852975810187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45979.852975810187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45979.852975810187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45979.852975810187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45979.852975810187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45979.852975810187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45979.852975810187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45979.852975810187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45979.852975810187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45979.852975810187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45979.852975810187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45979.852975810187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45979.852975810187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45979.852975810187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45979.852975810187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45979.852975810187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45979.852975810187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45979.852975810187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45979.852975810187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45979.852975810187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45979.852975810187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45979.852975810187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45979.852975810187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45979.852975810187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45979.852975810187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45979.852975810187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45979.852975810187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45979.852975810187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45979.852975810187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45979.852975810187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45979.852975810187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45979.852975810187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45979.852975810187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45979.852975810187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45979.852975810187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45979.852975810187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45979.852975810187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45979.852975810187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45979.852975810187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45979.852975810187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45979.852975810187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45979.852975810187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45979.852975810187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45979.852975810187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45979.852975810187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45979.852975810187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45979.852975810187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45979.852975810187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45979.852975810187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45979.852975810187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45979.852975810187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45979.852975810187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45979.852975810187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45979.852975810187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45979.852975810187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45979.852975810187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45979.852975810187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45979.852975810187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45979.852975810187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45979.852975810187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45979.852975810187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45979.852975810187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45979.852975810187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45979.852975810187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45979.852975810187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45979.852975810187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45979.852975810187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45979.852975810187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45979.852975810187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45979.852975810187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45979.852975810187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45979.852975810187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45979.852975810187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45979.852975810187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45979.852975810187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45979.852975810187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45979.852975810187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45979.852975810187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45979.852975810187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45979.852975810187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45979.852975810187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45979.852975810187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45979.852975810187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45979.852975810187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45979.852975810187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45979.852975810187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45979.852975810187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45979.852975810187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45979.852975810187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45979.852975810187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45979.852975810187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45979.852975810187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45979.852975810187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45979.852975810187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45979.852975810187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45979.852975810187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45979.852975810187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45979.852975810187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45979.852975810187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45979.852975810187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45979.852975810187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45979.852975810187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45979.852975810187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45979.852975810187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45979.852975810187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45979.852975810187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45979.852975810187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45979.852975810187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45979.852975810187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45979.852975810187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45979.852975810187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45979.852975810187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45979.852975810187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45979.852975810187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45979.852975810187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45979.852975810187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45979.852975810187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45979.852975810187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45979.852975810187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45979.852975810187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45979.852975810187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45979.852975810187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45979.852975810187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45979.852975810187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45979.852975810187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45979.852975810187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45979.852975810187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45979.852975810187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45979.852975810187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45979.852975810187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45979.852975810187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45979.852975810187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45979.852975810187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45979.852975810187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45979.852975810187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45979.852975810187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45979.852975810187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45979.852975810187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45979.852975810187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45979.852975810187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45979.852975810187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45979.852975810187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45979.852975810187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45979.852975810187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45979.852975810187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45979.852975810187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45979.852975810187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45979.852975810187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45979.852975810187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45979.852975810187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45979.852975810187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45979.852975810187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45979.852975810187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45979.852975810187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45979.852975810187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45979.852975810187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45979.852975810187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45979.852975810187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45979.852975810187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45979.852975810187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45979.852975810187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45979.852975810187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45979.852975810187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45979.852975810187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45979.852975810187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45979.852975810187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45979.852975810187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45979.852975810187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45979.852975810187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45979.852975810187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45979.852975810187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45979.852975810187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45979.852975810187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45979.852975810187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45979.852975810187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45979.852975810187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45979.852975810187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45979.852975810187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45979.852975810187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45979.852975810187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45979.852975810187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45979.852975810187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45979.852975810187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45979.852975810187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45979.852975810187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45979.852975810187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45979.852975810187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45979.852975810187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45979.852975810187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45979.852975810187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45979.852975810187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45979.852975810187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45979.852975810187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45979.852975810187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45979.852975810187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45979.852975810187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45979.852975810187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45979.852975810187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45979.852975810187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45979.852975810187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45979.852975810187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45979.852975810187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45979.852975810187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45979.852975810187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45979.852975810187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45979.852975810187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45979.852975810187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45979.852975810187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45979.852975810187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45979.852975810187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45979.852975810187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45979.852975810187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45979.852975810187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45979.852975810187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45979.852975810187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45979.852975810187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45979.852975810187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45979.852975810187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45979.852975810187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45979.852975810187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45979.852975810187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45979.852975810187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45979.852975810187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45979.852975810187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45979.852975810187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45979.852975810187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45979.852975810187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45979.852975810187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45979.852975810187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45979.852975810187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45979.852975810187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45979.852975810187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45979.852975810187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45979.852975810187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45979.852975810187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45979.852975810187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45979.852975810187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45979.852975810187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45979.852975810187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45979.852975810187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45979.852975810187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45979.852975810187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45979.852975810187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45979.852975810187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45979.852975810187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45979.852975810187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45979.852975810187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45979.852975810187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45979.852975810187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45979.852975810187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45979.852975810187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45979.852975810187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45979.852975810187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45979.852975810187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45979.852975810187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45979.852975810187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45979.852975810187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45979.852975810187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45979.852975810187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45979.852975810187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45979.852975810187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45979.852975810187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45979.852975810187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45979.852975810187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45979.852975810187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45979.852975810187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45979.852975810187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45979.852975810187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45979.852975810187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45979.852975810187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45979.852975810187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45979.852975810187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45979.852975810187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45979.852975810187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45979.852975810187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45979.852975810187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45979.852975810187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45979.852975810187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45979.852975810187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45979.852975810187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45979.852975810187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45979.852975810187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45979.852975810187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45979.852975810187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45979.852975810187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45979.852975810187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45979.852975810187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45979.852975810187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45979.852975810187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45979.852975810187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45979.852975810187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45979.852975810187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45979.852975810187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45979.852975810187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45979.852975810187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45979.852975810187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45979.852975810187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45979.852975810187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45979.852975810187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45979.852975810187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45979.852975810187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45979.852975810187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45979.852975810187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45979.852975810187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45979.852975810187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45979.852975810187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45979.852975810187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45979.852975810187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45979.852975810187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45979.852975810187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45979.852975810187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45979.852975810187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45979.852975810187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45979.852975810187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45979.852975810187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45979.852975810187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45979.852975810187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45979.852975810187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45979.852975810187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45979.852975810187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45979.852975810187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45979.852975810187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45979.852975810187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45979.852975810187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45979.852975810187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45979.852975810187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45979.852975810187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45979.852975810187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45979.852975810187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45979.852975810187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45979.852975810187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45979.852975810187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45979.852975810187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45979.852975810187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45979.852975810187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45979.852975810187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45979.852975810187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45979.852975810187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45979.852975810187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45979.852975810187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45979.852975810187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45979.852975810187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45979.852975810187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45979.852975810187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45979.852975810187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45979.852975810187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45979.852975810187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45979.852975810187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45979.852975810187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45979.852975810187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45979.852975810187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45979.852975810187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45979.852975810187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45979.852975810187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45979.852975810187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45979.852975810187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45979.852975810187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45979.852975810187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45979.852975810187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45979.852975810187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45979.852975810187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45979.852975810187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45979.852975810187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45979.852975810187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45979.852975810187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45979.852975810187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45979.852975810187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45979.852975810187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45979.852975810187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45979.852975810187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45979.852975810187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45979.852975810187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45979.852975810187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45979.852975810187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45979.852975810187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45979.852975810187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45979.852975810187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45979.852975810187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45979.852975810187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45979.852975810187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45979.852975810187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45979.852975810187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45979.852975810187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45979.852975810187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45979.852975810187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45979.852975810187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45979.852975810187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45979.852975810187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45979.852975810187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45979.852975810187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45979.852975810187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45979.852975810187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45979.852975810187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45979.852975810187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45979.852975810187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45979.852975810187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45979.852975810187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45979.852975810187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45979.852975810187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45979.852975810187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45979.852975810187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45979.852975810187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45979.852975810187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45979.852975810187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45979.852975810187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45979.852975810187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45979.852975810187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45979.852975810187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45979.852975810187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45979.852975810187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45979.852975810187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45979.852975810187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45979.852975810187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45979.852975810187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45979.852975810187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45979.852975810187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45979.852975810187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45979.852975810187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45979.852975810187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45979.852975810187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45979.852975810187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45979.852975810187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45979.852975810187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45979.852975810187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45979.852975810187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45979.852975810187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45979.852975810187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45979.852975810187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45979.852975810187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45979.852975810187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45979.852975810187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45979.852975810187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45979.852975810187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45979.852975810187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45979.852975810187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45979.852975810187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45979.852975810187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45979.852975810187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45979.852975810187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45979.852975810187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45979.852975810187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45979.852975810187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45979.852975810187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45979.852975810187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45979.852975810187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45979.852975810187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45979.852975810187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45979.852975810187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45979.852975810187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45979.852975810187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45979.852975810187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45979.852975810187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45979.852975810187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45979.852975810187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45979.852975810187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45979.852975810187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45979.852975810187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45979.852975810187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45979.852975810187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45979.852975810187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45979.852975810187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45979.852975810187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45979.852975810187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45979.852975810187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45979.852975810187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45979.852975810187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45979.852975810187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45979.852975810187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45979.852975810187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45979.852975810187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45979.852975810187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45979.852975810187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45979.852975810187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45979.852975810187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45979.852975810187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45979.852975810187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45979.852975810187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45979.852975810187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45979.852975810187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45979.852975810187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45979.852975810187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45979.852975810187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45979.852975810187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45979.852975810187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45979.852975810187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45979.852975810187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45979.852975810187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45979.852975810187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45979.852975810187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45979.852975810187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45979.852975810187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45979.852975810187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45979.852975810187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45979.852975810187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45979.852975810187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45979.852975810187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45979.852975810187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45979.852975810187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45979.852975810187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45979.852975810187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45979.852975810187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45979.852975810187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45979.852975810187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45979.852975810187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45979.852975810187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45979.852975810187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45979.852975810187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45979.852975810187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276.37225821759057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45979.852975810187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45979.852975810187</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37330</v>
      </c>
      <c r="E5" s="94"/>
      <c r="F5" s="95"/>
      <c r="G5" s="96">
        <f ca="1">IFERROR(NOW()-F5,"")</f>
        <v>45979.852975810187</v>
      </c>
      <c r="H5" s="95"/>
      <c r="I5" s="113" t="str">
        <f>IFERROR(VLOOKUP(D5,DB!A:F,6,0),"")</f>
        <v>Generator-SG</v>
      </c>
      <c r="J5" s="113" t="str">
        <f>IFERROR(VLOOKUP(D5,DB!A:G,7,0),"")</f>
        <v>Vandalized</v>
      </c>
      <c r="K5" s="97"/>
      <c r="L5" s="91" t="str">
        <f>IFERROR(VLOOKUP(D5,DB!A:I,9,0),"")</f>
        <v>Latis</v>
      </c>
    </row>
    <row r="6" spans="1:16" ht="15" customHeight="1">
      <c r="A6" s="113"/>
      <c r="B6" s="113" t="str">
        <f>IFERROR(VLOOKUP(D6,DB!A:K,11,0),"")</f>
        <v/>
      </c>
      <c r="C6" s="93"/>
      <c r="D6" s="91"/>
      <c r="E6" s="94"/>
      <c r="F6" s="95"/>
      <c r="G6" s="96">
        <f ca="1">IFERROR(NOW()-F6,"")</f>
        <v>45979.852975810187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45979.852975810187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45979.852975810187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45979.852975810187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45979.852975810187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45979.852975810187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45979.852975810187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45979.852975810187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45979.852975810187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45979.852975810187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45979.852975810187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45979.852975810187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45979.852975810187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45979.852975810187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45979.852975810187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45979.852975810187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45979.852975810187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45979.852975810187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45979.852975810187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45979.852975810187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45979.852975810187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45979.852975810187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45979.852975810187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45979.852975810187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45979.852975810187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45979.852975810187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45979.852975810187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45979.852975810187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45979.852975810187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45979.852975810187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45979.852975810187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45979.852975810187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45979.852975810187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45979.852975810187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45979.852975810187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45979.852975810187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45979.852975810187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45979.852975810187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45979.852975810187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45979.852975810187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45979.852975810187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45979.852975810187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45979.852975810187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45979.852975810187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45979.852975810187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45979.852975810187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45979.852975810187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45979.852975810187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45979.852975810187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45979.852975810187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45979.852975810187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45979.852975810187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45979.852975810187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45979.852975810187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45979.852975810187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45979.852975810187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45979.852975810187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45979.852975810187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45979.852975810187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45979.852975810187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45979.852975810187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45979.852975810187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45979.852975810187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45979.852975810187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45979.852975810187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45979.852975810187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45979.852975810187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45979.852975810187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45979.852975810187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45979.852975810187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45979.852975810187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45979.852975810187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45979.852975810187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45979.852975810187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45979.852975810187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45979.852975810187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45979.852975810187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45979.852975810187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45979.852975810187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45979.852975810187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45979.852975810187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45979.852975810187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45979.852975810187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45979.852975810187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45979.852975810187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45979.852975810187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45979.852975810187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45979.852975810187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45979.852975810187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45979.852975810187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45979.852975810187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45979.852975810187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45979.852975810187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45979.852975810187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45979.852975810187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45979.852975810187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45979.852975810187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45979.852975810187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45979.852975810187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45979.852975810187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45979.852975810187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45979.852975810187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45979.852975810187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45979.852975810187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45979.852975810187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45979.852975810187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45979.852975810187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45979.852975810187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45979.852975810187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45979.852975810187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45979.852975810187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45979.852975810187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45979.852975810187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45979.852975810187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45979.852975810187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45979.852975810187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45979.852975810187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45979.852975810187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45979.852975810187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45979.852975810187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45979.852975810187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45979.852975810187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45979.852975810187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45979.852975810187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45979.852975810187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45979.852975810187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45979.852975810187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45979.852975810187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45979.852975810187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45979.852975810187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45979.852975810187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45979.852975810187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45979.852975810187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45979.852975810187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45979.852975810187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45979.852975810187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45979.852975810187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45979.852975810187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45979.852975810187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45979.852975810187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45979.852975810187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45979.852975810187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45979.852975810187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45979.852975810187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45979.852975810187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45979.852975810187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45979.852975810187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45979.852975810187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45979.852975810187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45979.852975810187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45979.852975810187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45979.852975810187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45979.852975810187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45979.852975810187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45979.852975810187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45979.852975810187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45979.852975810187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45979.852975810187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45979.852975810187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45979.852975810187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45979.852975810187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45979.852975810187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45979.852975810187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45979.852975810187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45979.852975810187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45979.852975810187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45979.852975810187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45979.852975810187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45979.852975810187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45979.852975810187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45979.852975810187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45979.852975810187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45979.852975810187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45979.852975810187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45979.852975810187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45979.852975810187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45979.852975810187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45979.852975810187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45979.852975810187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45979.852975810187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45979.852975810187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45979.852975810187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45979.852975810187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45979.852975810187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45979.852975810187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45979.852975810187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45979.852975810187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45979.852975810187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45979.852975810187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45979.852975810187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45979.852975810187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45979.852975810187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45979.852975810187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45979.852975810187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45979.852975810187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45979.852975810187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45979.852975810187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45979.852975810187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45979.852975810187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45979.852975810187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45979.852975810187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45979.852975810187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45979.852975810187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45979.852975810187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45979.852975810187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45979.852975810187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45979.852975810187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45979.852975810187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45979.852975810187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45979.852975810187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45979.852975810187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45979.852975810187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45979.852975810187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45979.852975810187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45979.852975810187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45979.852975810187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45979.852975810187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45979.852975810187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45979.852975810187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45979.852975810187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45979.852975810187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45979.852975810187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45979.852975810187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45979.852975810187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45979.852975810187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45979.852975810187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45979.852975810187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45979.852975810187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45979.852975810187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45979.852975810187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45979.852975810187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45979.852975810187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45979.852975810187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45979.852975810187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45979.852975810187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45979.852975810187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45979.852975810187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45979.852975810187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45979.852975810187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45979.852975810187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45979.852975810187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45979.852975810187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45979.852975810187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45979.852975810187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45979.852975810187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45979.852975810187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45979.852975810187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45979.852975810187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45979.852975810187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45979.852975810187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45979.852975810187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45979.852975810187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45979.852975810187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45979.852975810187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45979.852975810187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45979.852975810187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45979.852975810187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45979.852975810187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45979.852975810187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45979.852975810187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45979.852975810187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45979.852975810187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45979.852975810187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45979.852975810187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45979.852975810187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45979.852975810187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45979.852975810187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45979.852975810187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45979.852975810187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45979.852975810187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45979.852975810187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45979.852975810187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45979.852975810187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45979.852975810187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45979.852975810187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45979.852975810187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45979.852975810187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45979.852975810187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45979.852975810187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45979.852975810187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45979.852975810187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45979.852975810187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45979.852975810187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45979.852975810187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45979.852975810187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45979.852975810187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45979.852975810187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45979.852975810187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45979.852975810187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45979.852975810187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45979.852975810187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45979.852975810187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45979.852975810187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45979.852975810187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45979.852975810187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45979.852975810187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45979.852975810187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45979.852975810187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45979.852975810187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45979.852975810187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45979.852975810187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45979.852975810187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45979.852975810187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45979.852975810187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45979.852975810187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45979.852975810187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45979.852975810187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45979.852975810187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45979.852975810187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45979.852975810187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45979.852975810187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45979.852975810187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45979.852975810187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45979.852975810187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45979.852975810187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45979.852975810187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45979.852975810187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45979.852975810187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45979.852975810187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45979.852975810187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45979.852975810187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45979.852975810187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45979.852975810187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45979.852975810187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45979.852975810187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45979.852975810187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45979.852975810187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45979.852975810187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45979.852975810187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45979.852975810187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45979.852975810187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45979.852975810187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45979.852975810187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45979.852975810187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45979.852975810187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45979.852975810187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45979.852975810187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45979.852975810187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45979.852975810187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45979.852975810187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45979.852975810187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45979.852975810187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45979.852975810187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45979.852975810187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45979.852975810187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45979.852975810187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45979.852975810187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45979.852975810187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45979.852975810187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45979.852975810187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45979.852975810187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45979.852975810187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45979.852975810187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45979.852975810187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45979.852975810187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45979.852975810187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45979.852975810187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45979.852975810187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45979.852975810187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45979.852975810187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45979.852975810187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45979.852975810187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45979.852975810187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45979.852975810187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45979.852975810187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45979.852975810187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45979.852975810187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45979.852975810187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45979.852975810187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45979.852975810187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45979.852975810187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45979.852975810187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45979.852975810187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45979.852975810187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45979.852975810187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45979.852975810187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45979.852975810187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45979.852975810187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45979.852975810187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45979.852975810187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45979.852975810187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45979.852975810187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45979.852975810187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45979.852975810187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45979.852975810187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45979.852975810187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45979.852975810187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45979.852975810187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45979.852975810187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45979.852975810187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45979.852975810187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45979.852975810187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45979.852975810187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45979.852975810187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45979.852975810187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45979.852975810187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45979.852975810187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45979.852975810187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45979.852975810187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45979.852975810187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45979.852975810187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45979.852975810187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45979.852975810187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45979.852975810187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45979.852975810187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45979.852975810187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45979.852975810187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45979.852975810187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45979.852975810187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45979.852975810187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45979.852975810187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45979.852975810187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45979.852975810187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45979.852975810187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45979.852975810187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45979.852975810187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45979.852975810187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45979.852975810187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45979.852975810187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45979.852975810187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45979.852975810187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45979.852975810187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45979.852975810187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45979.852975810187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45979.852975810187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45979.852975810187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45979.852975810187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45979.852975810187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45979.852975810187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45979.852975810187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45979.852975810187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45979.852975810187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45979.852975810187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45979.852975810187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45979.852975810187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45979.852975810187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45979.852975810187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45979.852975810187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45979.852975810187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45979.852975810187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45979.852975810187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45979.852975810187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45979.852975810187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45979.852975810187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45979.852975810187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45979.852975810187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45979.852975810187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45979.852975810187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45979.852975810187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45979.852975810187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45979.852975810187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45979.852975810187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45979.852975810187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45979.852975810187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45979.852975810187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45979.852975810187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45979.852975810187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45979.852975810187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45979.852975810187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45979.852975810187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45979.852975810187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45979.852975810187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45979.852975810187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45979.852975810187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45979.852975810187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45979.852975810187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45979.852975810187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45979.852975810187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45979.852975810187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45979.852975810187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45979.852975810187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45979.852975810187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45979.852975810187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45979.852975810187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45979.852975810187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45979.852975810187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45979.852975810187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45979.852975810187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45979.852975810187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45979.852975810187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45979.852975810187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45979.852975810187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45979.852975810187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45979.852975810187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45979.852975810187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45979.852975810187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45979.852975810187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45979.852975810187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45979.852975810187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45979.852975810187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45979.852975810187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45979.852975810187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45979.852975810187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45979.852975810187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45979.852975810187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45979.852975810187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88.020915624998452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53.664098495370126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31.191864699074358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2.3381725694489432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4.5707291668804828E-2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45979.852975810187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45979.852975810187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45979.852975810187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45979.852975810187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45979.852975810187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45979.852975810187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45979.852975810187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45979.852975810187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45979.852975810187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45979.852975810187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45979.852975810187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45979.852975810187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45979.852975810187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45979.852975810187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45979.852975810187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45979.852975810187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45979.852975810187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45979.852975810187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45979.852975810187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45979.852975810187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45979.852975810187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45979.852975810187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45979.852975810187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45979.852975810187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45979.852975810187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45979.852975810187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45979.852975810187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45979.852975810187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45979.852975810187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45979.852975810187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45979.852975810187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45979.852975810187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45979.852975810187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45979.852975810187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45979.852975810187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45979.852975810187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45979.852975810187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45979.852975810187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45979.852975810187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45979.852975810187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45979.852975810187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45979.852975810187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45979.852975810187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45979.852975810187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45979.852975810187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45979.852975810187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45979.852975810187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45979.852975810187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45979.852975810187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45979.852975810187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45979.852975810187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45979.852975810187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45979.852975810187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45979.852975810187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45979.852975810187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45979.852975810187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45979.852975810187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45979.852975810187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45979.852975810187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45979.852975810187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45979.852975810187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45979.852975810187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45979.852975810187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45979.852975810187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45979.852975810187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45979.852975810187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45979.852975810187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45979.852975810187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45979.852975810187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45979.852975810187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45979.852975810187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45979.852975810187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45979.852975810187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45979.852975810187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45979.852975810187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45979.852975810187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45979.852975810187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45979.852975810187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45979.852975810187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45979.852975810187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45979.852975810187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45979.852975810187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45979.852975810187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45979.852975810187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45979.852975810187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45979.852975810187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45979.852975810187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45979.852975810187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45979.852975810187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45979.852975810187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45979.852975810187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45979.852975810187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45979.852975810187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45979.852975810187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45979.852975810187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45979.852975810187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45979.852975810187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45979.852975810187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45979.852975810187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45979.852975810187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45979.852975810187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45979.852975810187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45979.852975810187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45979.852975810187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45979.852975810187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45979.852975810187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45979.852975810187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45979.852975810187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45979.852975810187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45979.852975810187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45979.852975810187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45979.852975810187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45979.852975810187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45979.852975810187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45979.852975810187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45979.852975810187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45979.852975810187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45979.852975810187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45979.852975810187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45979.852975810187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45979.852975810187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45979.852975810187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45979.852975810187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45979.852975810187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45979.852975810187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45979.852975810187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45979.852975810187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45979.852975810187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45979.852975810187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45979.852975810187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45979.852975810187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45979.852975810187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45979.852975810187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45979.852975810187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45979.852975810187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45979.852975810187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45979.852975810187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45979.852975810187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45979.852975810187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45979.852975810187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45979.852975810187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45979.852975810187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45979.852975810187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45979.852975810187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45979.852975810187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45979.852975810187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45979.852975810187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45979.852975810187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45979.852975810187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45979.852975810187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45979.852975810187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45979.852975810187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45979.852975810187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45979.852975810187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45979.852975810187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45979.852975810187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45979.852975810187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45979.852975810187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45979.852975810187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45979.852975810187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45979.852975810187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45979.852975810187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45979.852975810187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45979.852975810187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L11" sqref="L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45979.852975810187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45979.852975810187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45979.852975810187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45979.852975810187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45979.852975810187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45979.852975810187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45979.852975810187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45979.852975810187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45979.852975810187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45979.852975810187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45979.852975810187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45979.852975810187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45979.852975810187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45979.852975810187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45979.852975810187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45979.852975810187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45979.852975810187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45979.852975810187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45979.852975810187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45979.852975810187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45979.852975810187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45979.852975810187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45979.852975810187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45979.852975810187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45979.852975810187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45979.852975810187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45979.852975810187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45979.852975810187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45979.852975810187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45979.852975810187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45979.852975810187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45979.852975810187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45979.852975810187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45979.852975810187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45979.852975810187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45979.852975810187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45979.852975810187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45979.852975810187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45979.852975810187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45979.852975810187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45979.852975810187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45979.852975810187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45979.852975810187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45979.852975810187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45979.852975810187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45979.852975810187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45979.852975810187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45979.852975810187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45979.852975810187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45979.852975810187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45979.852975810187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45979.852975810187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45979.852975810187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45979.852975810187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45979.852975810187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45979.852975810187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45979.852975810187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45979.852975810187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45979.852975810187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45979.852975810187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45979.852975810187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45979.852975810187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45979.852975810187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45979.852975810187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45979.852975810187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45979.852975810187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45979.852975810187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45979.852975810187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45979.852975810187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45979.852975810187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45979.852975810187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