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99" documentId="13_ncr:1_{F6CB121F-512D-4AA6-A0C1-0FB36C537598}" xr6:coauthVersionLast="47" xr6:coauthVersionMax="47" xr10:uidLastSave="{C577DEBB-7632-44EB-9D33-B08B17F31FF9}"/>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G3" i="6"/>
  <c r="G4" i="6"/>
  <c r="G5" i="6"/>
  <c r="G6" i="6"/>
  <c r="G7" i="6"/>
  <c r="G8" i="6"/>
  <c r="G9" i="6"/>
  <c r="G10" i="6"/>
  <c r="G11" i="6"/>
  <c r="G12" i="6"/>
  <c r="G13" i="6"/>
  <c r="G14" i="6"/>
  <c r="G15" i="6"/>
  <c r="G16" i="6"/>
  <c r="G17" i="6"/>
  <c r="G18" i="6"/>
  <c r="G19" i="6"/>
  <c r="G20" i="6"/>
  <c r="G21" i="6"/>
  <c r="I4" i="6"/>
  <c r="I5" i="6"/>
  <c r="I6" i="6"/>
  <c r="I7" i="6"/>
  <c r="I8" i="6"/>
  <c r="I9" i="6"/>
  <c r="I10" i="6"/>
  <c r="I11" i="6"/>
  <c r="I12" i="6"/>
  <c r="I13" i="6"/>
  <c r="I14" i="6"/>
  <c r="I15" i="6"/>
  <c r="I16" i="6"/>
  <c r="I17" i="6"/>
  <c r="I18" i="6"/>
  <c r="I19" i="6"/>
  <c r="I20" i="6"/>
  <c r="I21" i="6"/>
  <c r="J3" i="6"/>
  <c r="J4" i="6"/>
  <c r="J5" i="6"/>
  <c r="J6" i="6"/>
  <c r="J7" i="6"/>
  <c r="J8" i="6"/>
  <c r="J9" i="6"/>
  <c r="J10" i="6"/>
  <c r="J11" i="6"/>
  <c r="J12" i="6"/>
  <c r="J13" i="6"/>
  <c r="J14" i="6"/>
  <c r="J15" i="6"/>
  <c r="J16" i="6"/>
  <c r="J17" i="6"/>
  <c r="J18" i="6"/>
  <c r="J19" i="6"/>
  <c r="J20" i="6"/>
  <c r="J21" i="6"/>
  <c r="L4" i="6"/>
  <c r="L5" i="6"/>
  <c r="L6" i="6"/>
  <c r="L7" i="6"/>
  <c r="L8" i="6"/>
  <c r="L9" i="6"/>
  <c r="L10" i="6"/>
  <c r="L11" i="6"/>
  <c r="L12" i="6"/>
  <c r="L13" i="6"/>
  <c r="L14" i="6"/>
  <c r="L15" i="6"/>
  <c r="L16" i="6"/>
  <c r="L17" i="6"/>
  <c r="L18" i="6"/>
  <c r="L19" i="6"/>
  <c r="L20" i="6"/>
  <c r="L2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<sst xmlns="http://schemas.openxmlformats.org/spreadsheetml/2006/main" count="180301" uniqueCount="39129">
  <si>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</si>
  <si>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</si>
  <si>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</si>
  <si>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</si>
  <si>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</si>
  <si>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</si>
  <si>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</si>
  <si>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</si>
  <si>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</si>
  <si>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</si>
  <si>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</si>
  <si>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</si>
  <si>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</si>
  <si>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</si>
  <si>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</si>
  <si>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</si>
  <si>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</si>
  <si>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</si>
  <si>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</si>
  <si>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</si>
  <si>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</si>
  <si>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</si>
  <si>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</si>
  <si>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</si>
  <si>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</si>
  <si>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</si>
  <si>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</si>
  <si>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</si>
  <si>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</si>
  <si>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</si>
  <si>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</si>
  <si>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</si>
  <si>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</si>
  <si>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</si>
  <si>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</si>
  <si>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</si>
  <si>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</si>
  <si>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</si>
  <si>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</si>
  <si>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</si>
  <si>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</si>
  <si>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</si>
  <si>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</si>
  <si>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</si>
  <si>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</si>
  <si>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</si>
  <si>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</si>
  <si>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</si>
  <si>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</si>
  <si>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</si>
  <si>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</si>
  <si>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</si>
  <si>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</si>
  <si>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</si>
  <si>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</si>
  <si>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</si>
  <si>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</si>
  <si>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</si>
  <si>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</si>
  <si>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</si>
  <si>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</si>
  <si>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</si>
  <si>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</si>
  <si>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</si>
  <si>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</si>
  <si>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</si>
  <si>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</si>
  <si>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</si>
  <si>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</si>
  <si>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</si>
  <si>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</si>
  <si>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</si>
  <si>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</si>
  <si>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</si>
  <si>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</si>
  <si>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</si>
  <si>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</si>
  <si>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</si>
  <si>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</si>
  <si>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</si>
  <si>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</si>
  <si>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</si>
  <si>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</si>
  <si>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</si>
  <si>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</si>
  <si>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</si>
  <si>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</si>
  <si>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</si>
  <si>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</si>
  <si>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</si>
  <si>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</si>
  <si>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</si>
  <si>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</si>
  <si>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</si>
  <si>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</si>
  <si>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</si>
  <si>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</si>
  <si>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</si>
  <si>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</si>
  <si>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</si>
  <si>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</si>
  <si>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</si>
  <si>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</si>
  <si>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</si>
  <si>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</si>
  <si>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</si>
  <si>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</si>
  <si>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</si>
  <si>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</si>
  <si>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</si>
  <si>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</si>
  <si>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</si>
  <si>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</si>
  <si>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</si>
  <si>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</si>
  <si>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</si>
  <si>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</si>
  <si>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</si>
  <si>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</si>
  <si>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</si>
  <si>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</si>
  <si>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</si>
  <si>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</si>
  <si>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</si>
  <si>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</si>
  <si>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</si>
  <si>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</si>
  <si>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</si>
  <si>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</si>
  <si>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</si>
  <si>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</si>
  <si>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</si>
  <si>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</si>
  <si>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</si>
  <si>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</si>
  <si>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</si>
  <si>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</si>
  <si>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</si>
  <si>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</si>
  <si>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</si>
  <si>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</si>
  <si>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</si>
  <si>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</si>
  <si>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</si>
  <si>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</si>
  <si>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</si>
  <si>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</si>
  <si>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</si>
  <si>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</si>
  <si>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</si>
  <si>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</si>
  <si>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</si>
  <si>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</si>
  <si>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</si>
  <si>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</si>
  <si>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</si>
  <si>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</si>
  <si>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</si>
  <si>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</si>
  <si>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</si>
  <si>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</si>
  <si>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</si>
  <si>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</si>
  <si>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</si>
  <si>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</si>
  <si>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</si>
  <si>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</si>
  <si>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</si>
  <si>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</si>
  <si>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</si>
  <si>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</si>
  <si>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</si>
  <si>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</si>
  <si>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</si>
  <si>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</si>
  <si>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</si>
  <si>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</si>
  <si>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</si>
  <si>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</si>
  <si>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</si>
  <si>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</si>
  <si>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</si>
  <si>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</si>
  <si>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</si>
  <si>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</si>
  <si>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</si>
  <si>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</si>
  <si>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</si>
  <si>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</si>
  <si>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</si>
  <si>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</si>
  <si>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</si>
  <si>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</si>
  <si>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</si>
  <si>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</si>
  <si>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</si>
  <si>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</si>
  <si>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</si>
  <si>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</si>
  <si>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</si>
  <si>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</si>
  <si>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</si>
  <si>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</si>
  <si>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</si>
  <si>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</si>
  <si>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</si>
  <si>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</si>
  <si>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</si>
  <si>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</si>
  <si>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</si>
  <si>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</si>
  <si>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</si>
  <si>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</si>
  <si>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</si>
  <si>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</si>
  <si>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</si>
  <si>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</si>
  <si>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</si>
  <si>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</si>
  <si>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</si>
  <si>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</si>
  <si>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</si>
  <si>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</si>
  <si>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</si>
  <si>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</si>
  <si>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</si>
  <si>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</si>
  <si>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</si>
  <si>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</si>
  <si>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</si>
  <si>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</si>
  <si>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</si>
  <si>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</si>
  <si>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</si>
  <si>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</si>
  <si>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</si>
  <si>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</si>
  <si>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</si>
  <si>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</si>
  <si>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</si>
  <si>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</si>
  <si>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</si>
  <si>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</si>
  <si>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</si>
  <si>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</si>
  <si>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</si>
  <si>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</si>
  <si>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</si>
  <si>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</si>
  <si>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</si>
  <si>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</si>
  <si>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</si>
  <si>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</si>
  <si>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</si>
  <si>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</si>
  <si>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</si>
  <si>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</si>
  <si>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</si>
  <si>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</si>
  <si>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</si>
  <si>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</si>
  <si>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</si>
  <si>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</si>
  <si>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</si>
  <si>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</si>
  <si>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</si>
  <si>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</si>
  <si>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</si>
  <si>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</si>
  <si>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</si>
  <si>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</si>
  <si>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</si>
  <si>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</si>
  <si>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</si>
  <si>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</si>
  <si>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</si>
  <si>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</si>
  <si>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</si>
  <si>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</si>
  <si>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</si>
  <si>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</si>
  <si>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</si>
  <si>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</si>
  <si>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</si>
  <si>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</si>
  <si>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</si>
  <si>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</si>
  <si>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</si>
  <si>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</si>
  <si>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</si>
  <si>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</si>
  <si>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</si>
  <si>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</si>
  <si>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</si>
  <si>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</si>
  <si>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</si>
  <si>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</si>
  <si>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</si>
  <si>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</si>
  <si>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</si>
  <si>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</si>
  <si>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</si>
  <si>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</si>
  <si>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</si>
  <si>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</si>
  <si>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</si>
  <si>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</si>
  <si>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</si>
  <si>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</si>
  <si>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</si>
  <si>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</si>
  <si>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</si>
  <si>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</si>
  <si>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</si>
  <si>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</si>
  <si>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</si>
  <si>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</si>
  <si>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</si>
  <si>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</si>
  <si>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</si>
  <si>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</si>
  <si>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</si>
  <si>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</si>
  <si>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</si>
  <si>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</si>
  <si>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</si>
  <si>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</si>
  <si>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</si>
  <si>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</si>
  <si>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</si>
  <si>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</si>
  <si>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</si>
  <si>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</si>
  <si>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</si>
  <si>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</si>
  <si>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</si>
  <si>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</si>
  <si>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</si>
  <si>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</si>
  <si>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</si>
  <si>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</si>
  <si>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</si>
  <si>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</si>
  <si>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</si>
  <si>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</si>
  <si>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</si>
  <si>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</si>
  <si>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</si>
  <si>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</si>
  <si>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</si>
  <si>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</si>
  <si>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</si>
  <si>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</si>
  <si>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</si>
  <si>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</si>
  <si>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</si>
  <si>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</si>
  <si>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</si>
  <si>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</si>
  <si>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</si>
  <si>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</si>
  <si>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</si>
  <si>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</si>
  <si>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</si>
  <si>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</si>
  <si>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</si>
  <si>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</si>
  <si>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</si>
  <si>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</si>
  <si>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</si>
  <si>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</si>
  <si>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</si>
  <si>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</si>
  <si>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</si>
  <si>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</si>
  <si>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</si>
  <si>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</si>
  <si>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</si>
  <si>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</si>
  <si>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</si>
  <si>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</si>
  <si>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</si>
  <si>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</si>
  <si>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</si>
  <si>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</si>
  <si>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</si>
  <si>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</si>
  <si>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</si>
  <si>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</si>
  <si>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</si>
  <si>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</si>
  <si>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</si>
  <si>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</si>
  <si>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</si>
  <si>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</si>
  <si>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</si>
  <si>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</si>
  <si>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</si>
  <si>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</si>
  <si>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</si>
  <si>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</si>
  <si>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</si>
  <si>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</si>
  <si>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</si>
  <si>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</si>
  <si>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</si>
  <si>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</si>
  <si>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</si>
  <si>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</si>
  <si>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</si>
  <si>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</si>
  <si>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</si>
  <si>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</si>
  <si>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</si>
  <si>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</si>
  <si>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</si>
  <si>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</si>
  <si>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</si>
  <si>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</si>
  <si>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</si>
  <si>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</si>
  <si>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</si>
  <si>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</si>
  <si>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</si>
  <si>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</si>
  <si>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</si>
  <si>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</si>
  <si>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</si>
  <si>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</si>
  <si>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</si>
  <si>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</si>
  <si>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</si>
  <si>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</si>
  <si>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</si>
  <si>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</si>
  <si>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</si>
  <si>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</si>
  <si>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</si>
  <si>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</si>
  <si>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</si>
  <si>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</si>
  <si>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</si>
  <si>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</si>
  <si>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</si>
  <si>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</si>
  <si>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</si>
  <si>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</si>
  <si>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</si>
  <si>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</si>
  <si>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</si>
  <si>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</si>
  <si>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</si>
  <si>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</si>
  <si>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</si>
  <si>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</si>
  <si>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</si>
  <si>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</si>
  <si>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</si>
  <si>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</si>
  <si>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</si>
  <si>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</si>
  <si>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</si>
  <si>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</si>
  <si>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</si>
  <si>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</si>
  <si>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</si>
  <si>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</si>
  <si>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</si>
  <si>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</si>
  <si>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</si>
  <si>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</si>
  <si>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</si>
  <si>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</si>
  <si>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</si>
  <si>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</si>
  <si>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</si>
  <si>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</si>
  <si>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</si>
  <si>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</si>
  <si>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</si>
  <si>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</si>
  <si>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</si>
  <si>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</si>
  <si>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</si>
  <si>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</si>
  <si>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</si>
  <si>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</si>
  <si>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</si>
  <si>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</si>
  <si>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</si>
  <si>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</si>
  <si>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</si>
  <si>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</si>
  <si>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</si>
  <si>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</si>
  <si>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</si>
  <si>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</si>
  <si>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</si>
  <si>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</si>
  <si>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</si>
  <si>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</si>
  <si>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</si>
  <si>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</si>
  <si>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</si>
  <si>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</si>
  <si>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</si>
  <si>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</si>
  <si>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</si>
  <si>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</si>
  <si>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</si>
  <si>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</si>
  <si>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</si>
  <si>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</si>
  <si>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</si>
  <si>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</si>
  <si>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</si>
  <si>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</si>
  <si>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</si>
  <si>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</si>
  <si>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</si>
  <si>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</si>
  <si>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</si>
  <si>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</si>
  <si>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</si>
  <si>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</si>
  <si>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</si>
  <si>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</si>
  <si>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</si>
  <si>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</si>
  <si>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</si>
  <si>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</si>
  <si>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</si>
  <si>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</si>
  <si>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</si>
  <si>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</si>
  <si>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</si>
  <si>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</si>
  <si>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</si>
  <si>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</si>
  <si>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</si>
  <si>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</si>
  <si>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</si>
  <si>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</si>
  <si>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</si>
  <si>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</si>
  <si>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</si>
  <si>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</si>
  <si>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</si>
  <si>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</si>
  <si>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</si>
  <si>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</si>
  <si>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</si>
  <si>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</si>
  <si>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</si>
  <si>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</si>
  <si>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</si>
  <si>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</si>
  <si>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</si>
  <si>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</si>
  <si>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</si>
  <si>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</si>
  <si>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</si>
  <si>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</si>
  <si>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</si>
  <si>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</si>
  <si>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</si>
  <si>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</si>
  <si>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</si>
  <si>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</si>
  <si>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</si>
  <si>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</si>
  <si>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</si>
  <si>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</si>
  <si>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</si>
  <si>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</si>
  <si>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</si>
  <si>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</si>
  <si>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</si>
  <si>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</si>
  <si>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</si>
  <si>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</si>
  <si>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</si>
  <si>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</si>
  <si>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</si>
  <si>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</si>
  <si>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</si>
  <si>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</si>
  <si>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</si>
  <si>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</si>
  <si>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</si>
  <si>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</si>
  <si>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</si>
  <si>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</si>
  <si>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</si>
  <si>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</si>
  <si>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</si>
  <si>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</si>
  <si>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</si>
  <si>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</si>
  <si>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</si>
  <si>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</si>
  <si>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</si>
  <si>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</si>
  <si>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</si>
  <si>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</si>
  <si>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</si>
  <si>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</si>
  <si>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</si>
  <si>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</si>
  <si>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</si>
  <si>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</si>
  <si>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</si>
  <si>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</si>
  <si>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</si>
  <si>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</si>
  <si>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</si>
  <si>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</si>
  <si>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</si>
  <si>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</si>
  <si>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</si>
  <si>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</si>
  <si>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</si>
  <si>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</si>
  <si>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</si>
  <si>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</si>
  <si>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</si>
  <si>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</si>
  <si>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</si>
  <si>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</si>
  <si>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</si>
  <si>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</si>
  <si>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</si>
  <si>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</si>
  <si>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</si>
  <si>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</si>
  <si>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</si>
  <si>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</si>
  <si>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</si>
  <si>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</si>
  <si>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</si>
  <si>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</si>
  <si>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</si>
  <si>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</si>
  <si>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</si>
  <si>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</si>
  <si>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</si>
  <si>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</si>
  <si>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</si>
  <si>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</si>
  <si>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</si>
  <si>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</si>
  <si>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</si>
  <si>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</si>
  <si>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</si>
  <si>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</si>
  <si>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</si>
  <si>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</si>
  <si>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</si>
  <si>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</si>
  <si>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</si>
  <si>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</si>
  <si>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</si>
  <si>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</si>
  <si>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</si>
  <si>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</si>
  <si>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</si>
  <si>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</si>
  <si>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</si>
  <si>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</si>
  <si>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</si>
  <si>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</si>
  <si>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</si>
  <si>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</si>
  <si>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</si>
  <si>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</si>
  <si>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</si>
  <si>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</si>
  <si>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</si>
  <si>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</si>
  <si>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</si>
  <si>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</si>
  <si>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</si>
  <si>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</si>
  <si>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</si>
  <si>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</si>
  <si>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</si>
  <si>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</si>
  <si>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</si>
  <si>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</si>
  <si>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</si>
  <si>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</si>
  <si>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</si>
  <si>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</si>
  <si>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</si>
  <si>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</si>
  <si>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</si>
  <si>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</si>
  <si>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</si>
  <si>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</si>
  <si>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</si>
  <si>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</si>
  <si>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</si>
  <si>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</si>
  <si>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</si>
  <si>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</si>
  <si>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</si>
  <si>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</si>
  <si>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</si>
  <si>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</si>
  <si>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</si>
  <si>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</si>
  <si>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</si>
  <si>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</si>
  <si>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</si>
  <si>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</si>
  <si>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</si>
  <si>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</si>
  <si>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</si>
  <si>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</si>
  <si>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</si>
  <si>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</si>
  <si>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</si>
  <si>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</si>
  <si>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</si>
  <si>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</si>
  <si>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</si>
  <si>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</si>
  <si>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</si>
  <si>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</si>
  <si>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</si>
  <si>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</si>
  <si>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</si>
  <si>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</si>
  <si>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</si>
  <si>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</si>
  <si>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</si>
  <si>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</si>
  <si>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</si>
  <si>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</si>
  <si>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</si>
  <si>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</si>
  <si>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</si>
  <si>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</si>
  <si>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</si>
  <si>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</si>
  <si>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</si>
  <si>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</si>
  <si>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</si>
  <si>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</si>
  <si>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</si>
  <si>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</si>
  <si>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</si>
  <si>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</si>
  <si>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</si>
  <si>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</si>
  <si>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</si>
  <si>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</si>
  <si>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</si>
  <si>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</si>
  <si>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</si>
  <si>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</si>
  <si>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</si>
  <si>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</si>
  <si>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</si>
  <si>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</si>
  <si>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</si>
  <si>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</si>
  <si>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</si>
  <si>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</si>
  <si>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</si>
  <si>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</si>
  <si>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</si>
  <si>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</si>
  <si>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</si>
  <si>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</si>
  <si>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</si>
  <si>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</si>
  <si>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</si>
  <si>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</si>
  <si>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</si>
  <si>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</si>
  <si>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</si>
  <si>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</si>
  <si>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</si>
  <si>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</si>
  <si>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</si>
  <si>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</si>
  <si>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</si>
  <si>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</si>
  <si>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</si>
  <si>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</si>
  <si>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</si>
  <si>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</si>
  <si>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</si>
  <si>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</si>
  <si>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</si>
  <si>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</si>
  <si>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</si>
  <si>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</si>
  <si>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</si>
  <si>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</si>
  <si>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</si>
  <si>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</si>
  <si>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</si>
  <si>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</si>
  <si>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</si>
  <si>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</si>
  <si>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</si>
  <si>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</si>
  <si>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</si>
  <si>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</si>
  <si>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</si>
  <si>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</si>
  <si>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</si>
  <si>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</si>
  <si>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</si>
  <si>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</si>
  <si>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</si>
  <si>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</si>
  <si>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</si>
  <si>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</si>
  <si>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</si>
  <si>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</si>
  <si>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</si>
  <si>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</si>
  <si>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</si>
  <si>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</si>
  <si>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</si>
  <si>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</si>
  <si>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</si>
  <si>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</si>
  <si>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</si>
  <si>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</si>
  <si>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</si>
  <si>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</si>
  <si>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</si>
  <si>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</si>
  <si>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</si>
  <si>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</si>
  <si>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</si>
  <si>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</si>
  <si>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</si>
  <si>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</si>
  <si>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</si>
  <si>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</si>
  <si>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</si>
  <si>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</si>
  <si>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</si>
  <si>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</si>
  <si>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</si>
  <si>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</si>
  <si>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</si>
  <si>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</si>
  <si>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</si>
  <si>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</si>
  <si>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</si>
  <si>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</si>
  <si>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</si>
  <si>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</si>
  <si>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</si>
  <si>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</si>
  <si>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</si>
  <si>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</si>
  <si>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</si>
  <si>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</si>
  <si>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</si>
  <si>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</si>
  <si>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</si>
  <si>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</si>
  <si>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</si>
  <si>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</si>
  <si>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</si>
  <si>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</si>
  <si>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</si>
  <si>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</si>
  <si>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</si>
  <si>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</si>
  <si>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</si>
  <si>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</si>
  <si>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</si>
  <si>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</si>
  <si>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</si>
  <si>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</si>
  <si>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</si>
  <si>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</si>
  <si>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</si>
  <si>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</si>
  <si>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</si>
  <si>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</si>
  <si>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</si>
  <si>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</si>
  <si>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</si>
  <si>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</si>
  <si>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</si>
  <si>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</si>
  <si>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</si>
  <si>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</si>
  <si>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</si>
  <si>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</si>
  <si>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</si>
  <si>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</si>
  <si>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</si>
  <si>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</si>
  <si>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</si>
  <si>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</si>
  <si>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</si>
  <si>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</si>
  <si>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</si>
  <si>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</si>
  <si>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</si>
  <si>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</si>
  <si>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</si>
  <si>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</si>
  <si>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</si>
  <si>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</si>
  <si>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</si>
  <si>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</si>
  <si>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</si>
  <si>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</si>
  <si>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</si>
  <si>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</si>
  <si>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</si>
  <si>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</si>
  <si>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</si>
  <si>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</si>
  <si>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</si>
  <si>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</si>
  <si>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</si>
  <si>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</si>
  <si>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</si>
  <si>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</si>
  <si>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</si>
  <si>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</si>
  <si>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</si>
  <si>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</si>
  <si>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</si>
  <si>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</si>
  <si>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</si>
  <si>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</si>
  <si>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</si>
  <si>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</si>
  <si>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</si>
  <si>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</si>
  <si>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</si>
  <si>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</si>
  <si>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</si>
  <si>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</si>
  <si>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</si>
  <si>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</si>
  <si>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</si>
  <si>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</si>
  <si>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</si>
  <si>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</si>
  <si>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</si>
  <si>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</si>
  <si>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</si>
  <si>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</si>
  <si>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</si>
  <si>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</si>
  <si>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</si>
  <si>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</si>
  <si>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</si>
  <si>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</si>
  <si>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</si>
  <si>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</si>
  <si>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</si>
  <si>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</si>
  <si>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</si>
  <si>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</si>
  <si>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</si>
  <si>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</si>
  <si>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</si>
  <si>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</si>
  <si>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</si>
  <si>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</si>
  <si>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</si>
  <si>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</si>
  <si>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</si>
  <si>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</si>
  <si>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</si>
  <si>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</si>
  <si>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</si>
  <si>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</si>
  <si>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</si>
  <si>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</si>
  <si>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</si>
  <si>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</si>
  <si>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</si>
  <si>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</si>
  <si>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</si>
  <si>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</si>
  <si>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</si>
  <si>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</si>
  <si>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</si>
  <si>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</si>
  <si>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</si>
  <si>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</si>
  <si>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</si>
  <si>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</si>
  <si>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</si>
  <si>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</si>
  <si>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</si>
  <si>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</si>
  <si>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</si>
  <si>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</si>
  <si>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</si>
  <si>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</si>
  <si>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</si>
  <si>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</si>
  <si>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</si>
  <si>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</si>
  <si>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</si>
  <si>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</si>
  <si>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</si>
  <si>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</si>
  <si>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</si>
  <si>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</si>
  <si>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</si>
  <si>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</si>
  <si>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</si>
  <si>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</si>
  <si>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</si>
  <si>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</si>
  <si>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</si>
  <si>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</si>
  <si>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</si>
  <si>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</si>
  <si>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</si>
  <si>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</si>
  <si>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</si>
  <si>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</si>
  <si>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</si>
  <si>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</si>
  <si>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</si>
  <si>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</si>
  <si>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</si>
  <si>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</si>
  <si>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</si>
  <si>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</si>
  <si>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</si>
  <si>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</si>
  <si>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</si>
  <si>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</si>
  <si>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</si>
  <si>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</si>
  <si>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</si>
  <si>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</si>
  <si>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</si>
  <si>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</si>
  <si>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</si>
  <si>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</si>
  <si>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</si>
  <si>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</si>
  <si>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</si>
  <si>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</si>
  <si>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</si>
  <si>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</si>
  <si>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</si>
  <si>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</si>
  <si>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</si>
  <si>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</si>
  <si>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</si>
  <si>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</si>
  <si>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</si>
  <si>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</si>
  <si>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</si>
  <si>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</si>
  <si>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</si>
  <si>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</si>
  <si>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</si>
  <si>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</si>
  <si>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</si>
  <si>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</si>
  <si>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</si>
  <si>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</si>
  <si>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</si>
  <si>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</si>
  <si>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</si>
  <si>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</si>
  <si>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</si>
  <si>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</si>
  <si>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</si>
  <si>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</si>
  <si>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</si>
  <si>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</si>
  <si>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</si>
  <si>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</si>
  <si>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</si>
  <si>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</si>
  <si>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</si>
  <si>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</si>
  <si>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</si>
  <si>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</si>
  <si>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</si>
  <si>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</si>
  <si>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</si>
  <si>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</si>
  <si>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</si>
  <si>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</si>
  <si>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</si>
  <si>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</si>
  <si>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</si>
  <si>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</si>
  <si>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</si>
  <si>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</si>
  <si>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</si>
  <si>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</si>
  <si>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</si>
  <si>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</si>
  <si>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</si>
  <si>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</si>
  <si>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</si>
  <si>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</si>
  <si>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</si>
  <si>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</si>
  <si>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</si>
  <si>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</si>
  <si>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</si>
  <si>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</si>
  <si>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</si>
  <si>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</si>
  <si>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</si>
  <si>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</si>
  <si>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</si>
  <si>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</si>
  <si>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</si>
  <si>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</si>
  <si>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</si>
  <si>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</si>
  <si>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</si>
  <si>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</si>
  <si>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</si>
  <si>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</si>
  <si>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</si>
  <si>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</si>
  <si>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</si>
  <si>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</si>
  <si>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</si>
  <si>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</si>
  <si>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</si>
  <si>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</si>
  <si>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</si>
  <si>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</si>
  <si>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</si>
  <si>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</si>
  <si>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</si>
  <si>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</si>
  <si>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</si>
  <si>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</si>
  <si>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</si>
  <si>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</si>
  <si>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</si>
  <si>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</si>
  <si>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</si>
  <si>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</si>
  <si>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</si>
  <si>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</si>
  <si>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</si>
  <si>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</si>
  <si>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</si>
  <si>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</si>
  <si>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</si>
  <si>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</si>
  <si>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</si>
  <si>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</si>
  <si>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</si>
  <si>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</si>
  <si>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</si>
  <si>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</si>
  <si>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</si>
  <si>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</si>
  <si>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</si>
  <si>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</si>
  <si>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</si>
  <si>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</si>
  <si>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</si>
  <si>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</si>
  <si>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</si>
  <si>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</si>
  <si>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</si>
  <si>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</si>
  <si>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</si>
  <si>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</si>
  <si>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</si>
  <si>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</si>
  <si>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</si>
  <si>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</si>
  <si>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</si>
  <si>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</si>
  <si>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</si>
  <si>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</si>
  <si>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</si>
  <si>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</si>
  <si>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</si>
  <si>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</si>
  <si>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</si>
  <si>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</si>
  <si>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</si>
  <si>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</si>
  <si>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</si>
  <si>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</si>
  <si>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</si>
  <si>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</si>
  <si>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</si>
  <si>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</si>
  <si>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</si>
  <si>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</si>
  <si>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</si>
  <si>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</si>
  <si>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</si>
  <si>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</si>
  <si>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</si>
  <si>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</si>
  <si>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</si>
  <si>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</si>
  <si>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</si>
  <si>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</si>
  <si>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</si>
  <si>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</si>
  <si>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</si>
  <si>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</si>
  <si>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</si>
  <si>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</si>
  <si>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</si>
  <si>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</si>
  <si>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</si>
  <si>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</si>
  <si>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</si>
  <si>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</si>
  <si>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</si>
  <si>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</si>
  <si>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</si>
  <si>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</si>
  <si>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</si>
  <si>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</si>
  <si>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</si>
  <si>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</si>
  <si>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</si>
  <si>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</si>
  <si>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</si>
  <si>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</si>
  <si>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</si>
  <si>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</si>
  <si>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</si>
  <si>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</si>
  <si>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</si>
  <si>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</si>
  <si>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</si>
  <si>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</si>
  <si>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</si>
  <si>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</si>
  <si>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</si>
  <si>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</si>
  <si>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</si>
  <si>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</si>
  <si>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</si>
  <si>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</si>
  <si>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</si>
  <si>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</si>
  <si>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</si>
  <si>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</si>
  <si>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</si>
  <si>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</si>
  <si>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</si>
  <si>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</si>
  <si>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</si>
  <si>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</si>
  <si>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</si>
  <si>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</si>
  <si>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</si>
  <si>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</si>
  <si>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</si>
  <si>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</si>
  <si>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</si>
  <si>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</si>
  <si>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</si>
  <si>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</si>
  <si>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</si>
  <si>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</si>
  <si>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</si>
  <si>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</si>
  <si>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</si>
  <si>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</si>
  <si>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</si>
  <si>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</si>
  <si>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</si>
  <si>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</si>
  <si>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</si>
  <si>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</si>
  <si>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</si>
  <si>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</si>
  <si>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</si>
  <si>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</si>
  <si>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</si>
  <si>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</si>
  <si>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</si>
  <si>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</si>
  <si>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</si>
  <si>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</si>
  <si>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</si>
  <si>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</si>
  <si>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</si>
  <si>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</si>
  <si>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</si>
  <si>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</si>
  <si>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</si>
  <si>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</si>
  <si>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</si>
  <si>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</si>
  <si>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</si>
  <si>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</si>
  <si>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</si>
  <si>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</si>
  <si>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</si>
  <si>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</si>
  <si>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</si>
  <si>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</si>
  <si>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</si>
  <si>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</si>
  <si>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</si>
  <si>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</si>
  <si>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</si>
  <si>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</si>
  <si>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</si>
  <si>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</si>
  <si>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</si>
  <si>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</si>
  <si>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</si>
  <si>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</si>
  <si>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</si>
  <si>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</si>
  <si>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</si>
  <si>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</si>
  <si>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</si>
  <si>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</si>
  <si>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</si>
  <si>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</si>
  <si>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</si>
  <si>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</si>
  <si>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</si>
  <si>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</si>
  <si>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</si>
  <si>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</si>
  <si>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</si>
  <si>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</si>
  <si>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</si>
  <si>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</si>
  <si>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</si>
  <si>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</si>
  <si>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</si>
  <si>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</si>
  <si>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</si>
  <si>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</si>
  <si>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</si>
  <si>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</si>
  <si>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</si>
  <si>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</si>
  <si>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</si>
  <si>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</si>
  <si>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</si>
  <si>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</si>
  <si>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</si>
  <si>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</si>
  <si>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</si>
  <si>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</si>
  <si>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</si>
  <si>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</si>
  <si>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</si>
  <si>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</si>
  <si>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</si>
  <si>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</si>
  <si>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</si>
  <si>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</si>
  <si>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</si>
  <si>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</si>
  <si>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</si>
  <si>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</si>
  <si>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</si>
  <si>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</si>
  <si>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</si>
  <si>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</si>
  <si>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</si>
  <si>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</si>
  <si>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</si>
  <si>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</si>
  <si>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</si>
  <si>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</si>
  <si>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</si>
  <si>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</si>
  <si>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</si>
  <si>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</si>
  <si>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</si>
  <si>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</si>
  <si>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</si>
  <si>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</si>
  <si>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</si>
  <si>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</si>
  <si>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</si>
  <si>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</si>
  <si>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</si>
  <si>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</si>
  <si>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</si>
  <si>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</si>
  <si>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</si>
  <si>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</si>
  <si>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</si>
  <si>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</si>
  <si>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</si>
  <si>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</si>
  <si>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</si>
  <si>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</si>
  <si>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</si>
  <si>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</si>
  <si>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</si>
  <si>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</si>
  <si>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</si>
  <si>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</si>
  <si>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</si>
  <si>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</si>
  <si>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</si>
  <si>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</si>
  <si>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</si>
  <si>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</si>
  <si>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</si>
  <si>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</si>
  <si>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</si>
  <si>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</si>
  <si>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</si>
  <si>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</si>
  <si>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</si>
  <si>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</si>
  <si>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</si>
  <si>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</si>
  <si>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</si>
  <si>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</si>
  <si>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</si>
  <si>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</si>
  <si>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</si>
  <si>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</si>
  <si>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</si>
  <si>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</si>
  <si>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</si>
  <si>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</si>
  <si>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</si>
  <si>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</si>
  <si>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</si>
  <si>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</si>
  <si>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</si>
  <si>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</si>
  <si>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</si>
  <si>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</si>
  <si>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</si>
  <si>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</si>
  <si>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</si>
  <si>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</si>
  <si>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</si>
  <si>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</si>
  <si>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</si>
  <si>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</si>
  <si>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</si>
  <si>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</si>
  <si>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</si>
  <si>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</si>
  <si>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</si>
  <si>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</si>
  <si>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</si>
  <si>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</si>
  <si>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</si>
  <si>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</si>
  <si>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</si>
  <si>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</si>
  <si>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</si>
  <si>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</si>
  <si>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</si>
  <si>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</si>
  <si>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</si>
  <si>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</si>
  <si>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</si>
  <si>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</si>
  <si>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</si>
  <si>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</si>
  <si>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</si>
  <si>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</si>
  <si>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</si>
  <si>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</si>
  <si>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</si>
  <si>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</si>
  <si>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</si>
  <si>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</si>
  <si>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</si>
  <si>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</si>
  <si>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</si>
  <si>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</si>
  <si>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</si>
  <si>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</si>
  <si>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</si>
  <si>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</si>
  <si>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</si>
  <si>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</si>
  <si>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</si>
  <si>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</si>
  <si>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</si>
  <si>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</si>
  <si>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</si>
  <si>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</si>
  <si>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</si>
  <si>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</si>
  <si>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</si>
  <si>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</si>
  <si>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</si>
  <si>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</si>
  <si>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</si>
  <si>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</si>
  <si>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</si>
  <si>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</si>
  <si>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</si>
  <si>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</si>
  <si>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</si>
  <si>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</si>
  <si>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</si>
  <si>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</si>
  <si>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</si>
  <si>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</si>
  <si>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</si>
  <si>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</si>
  <si>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</si>
  <si>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</si>
  <si>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</si>
  <si>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</si>
  <si>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</si>
  <si>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</si>
  <si>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</si>
  <si>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</si>
  <si>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</si>
  <si>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</si>
  <si>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</si>
  <si>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</si>
  <si>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</si>
  <si>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</si>
  <si>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</si>
  <si>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</si>
  <si>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</si>
  <si>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</si>
  <si>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</si>
  <si>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</si>
  <si>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</si>
  <si>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</si>
  <si>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</si>
  <si>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</si>
  <si>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</si>
  <si>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</si>
  <si>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</si>
  <si>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</si>
  <si>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</si>
  <si>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</si>
  <si>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</si>
  <si>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</si>
  <si>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</si>
  <si>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</si>
  <si>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</si>
  <si>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</si>
  <si>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</si>
  <si>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</si>
  <si>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</si>
  <si>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</si>
  <si>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</si>
  <si>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</si>
  <si>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</si>
  <si>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</si>
  <si>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</si>
  <si>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</si>
  <si>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</si>
  <si>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</si>
  <si>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</si>
  <si>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</si>
  <si>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</si>
  <si>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</si>
  <si>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</si>
  <si>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</si>
  <si>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</si>
  <si>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</si>
  <si>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</si>
  <si>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</si>
  <si>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</si>
  <si>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</si>
  <si>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</si>
  <si>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</si>
  <si>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</si>
  <si>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</si>
  <si>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</si>
  <si>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</si>
  <si>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</si>
  <si>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</si>
  <si>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</si>
  <si>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</si>
  <si>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</si>
  <si>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</si>
  <si>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</si>
  <si>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</si>
  <si>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</si>
  <si>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</si>
  <si>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</si>
  <si>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</si>
  <si>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</si>
  <si>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</si>
  <si>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</si>
  <si>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</si>
  <si>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</si>
  <si>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</si>
  <si>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</si>
  <si>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</si>
  <si>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</si>
  <si>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</si>
  <si>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</si>
  <si>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</si>
  <si>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</si>
  <si>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</si>
  <si>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</si>
  <si>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</si>
  <si>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</si>
  <si>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</si>
  <si>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</si>
  <si>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</si>
  <si>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</si>
  <si>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</si>
  <si>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</si>
  <si>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</si>
  <si>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</si>
  <si>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</si>
  <si>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</si>
  <si>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</si>
  <si>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</si>
  <si>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</si>
  <si>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</si>
  <si>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</si>
  <si>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</si>
  <si>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</si>
  <si>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</si>
  <si>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</si>
  <si>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</si>
  <si>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</si>
  <si>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</si>
  <si>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</si>
  <si>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</si>
  <si>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</si>
  <si>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</si>
  <si>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</si>
  <si>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</si>
  <si>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</si>
  <si>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</si>
  <si>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</si>
  <si>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</si>
  <si>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</si>
  <si>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</si>
  <si>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</si>
  <si>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</si>
  <si>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</si>
  <si>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</si>
  <si>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</si>
  <si>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</si>
  <si>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</si>
  <si>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</si>
  <si>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</si>
  <si>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</si>
  <si>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</si>
  <si>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</si>
  <si>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</si>
  <si>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</si>
  <si>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</si>
  <si>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</si>
  <si>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</si>
  <si>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</si>
  <si>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</si>
  <si>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</si>
  <si>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</si>
  <si>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</si>
  <si>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</si>
  <si>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</si>
  <si>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</si>
  <si>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</si>
  <si>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</si>
  <si>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</si>
  <si>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</si>
  <si>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</si>
  <si>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</si>
  <si>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</si>
  <si>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</si>
  <si>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</si>
  <si>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</si>
  <si>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</si>
  <si>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</si>
  <si>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</si>
  <si>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</si>
  <si>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</si>
  <si>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</si>
  <si>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</si>
  <si>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</si>
  <si>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</si>
  <si>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</si>
  <si>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</si>
  <si>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</si>
  <si>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</si>
  <si>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</si>
  <si>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</si>
  <si>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</si>
  <si>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</si>
  <si>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</si>
  <si>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</si>
  <si>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</si>
  <si>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</si>
  <si>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</si>
  <si>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</si>
  <si>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</si>
  <si>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</si>
  <si>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</si>
  <si>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</si>
  <si>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</si>
  <si>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</si>
  <si>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</si>
  <si>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</si>
  <si>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</si>
  <si>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</si>
  <si>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</si>
  <si>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</si>
  <si>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</si>
  <si>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</si>
  <si>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</si>
  <si>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</si>
  <si>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</si>
  <si>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</si>
  <si>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</si>
  <si>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</si>
  <si>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</si>
  <si>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</si>
  <si>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</si>
  <si>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</si>
  <si>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</si>
  <si>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</si>
  <si>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</si>
  <si>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</si>
  <si>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</si>
  <si>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</si>
  <si>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</si>
  <si>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</si>
  <si>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</si>
  <si>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</si>
  <si>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</si>
  <si>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</si>
  <si>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</si>
  <si>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</si>
  <si>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</si>
  <si>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</si>
  <si>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</si>
  <si>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</si>
  <si>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</si>
  <si>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</si>
  <si>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</si>
  <si>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</si>
  <si>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</si>
  <si>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</si>
  <si>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</si>
  <si>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</si>
  <si>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</si>
  <si>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</si>
  <si>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</si>
  <si>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</si>
  <si>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</si>
  <si>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</si>
  <si>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</si>
  <si>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</si>
  <si>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</si>
  <si>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</si>
  <si>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</si>
  <si>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</si>
  <si>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</si>
  <si>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</si>
  <si>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</si>
  <si>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</si>
  <si>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</si>
  <si>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</si>
  <si>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</si>
  <si>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</si>
  <si>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</si>
  <si>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</si>
  <si>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</si>
  <si>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</si>
  <si>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</si>
  <si>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</si>
  <si>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</si>
  <si>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</si>
  <si>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</si>
  <si>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</si>
  <si>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</si>
  <si>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</si>
  <si>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</si>
  <si>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</si>
  <si>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</si>
  <si>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</si>
  <si>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</si>
  <si>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</si>
  <si>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</si>
  <si>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</si>
  <si>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</si>
  <si>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</si>
  <si>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</si>
  <si>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</si>
  <si>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</si>
  <si>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</si>
  <si>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</si>
  <si>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</si>
  <si>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</si>
  <si>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</si>
  <si>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</si>
  <si>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</si>
  <si>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</si>
  <si>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</si>
  <si>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</si>
  <si>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</si>
  <si>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</si>
  <si>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</si>
  <si>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</si>
  <si>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</si>
  <si>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</si>
  <si>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</si>
  <si>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</si>
  <si>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</si>
  <si>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</si>
  <si>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</si>
  <si>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</si>
  <si>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</si>
  <si>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</si>
  <si>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</si>
  <si>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</si>
  <si>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</si>
  <si>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</si>
  <si>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</si>
  <si>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</si>
  <si>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</si>
  <si>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</si>
  <si>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</si>
  <si>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</si>
  <si>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</si>
  <si>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</si>
  <si>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</si>
  <si>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</si>
  <si>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</si>
  <si>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</si>
  <si>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</si>
  <si>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</si>
  <si>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</si>
  <si>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</si>
  <si>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</si>
  <si>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</si>
  <si>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</si>
  <si>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</si>
  <si>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</si>
  <si>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</si>
  <si>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</si>
  <si>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</si>
  <si>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</si>
  <si>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</si>
  <si>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</si>
  <si>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</si>
  <si>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</si>
  <si>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</si>
  <si>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</si>
  <si>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</si>
  <si>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</si>
  <si>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</si>
  <si>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</si>
  <si>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</si>
  <si>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</si>
  <si>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</si>
  <si>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</si>
  <si>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</si>
  <si>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</si>
  <si>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</si>
  <si>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</si>
  <si>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</si>
  <si>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</si>
  <si>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</si>
  <si>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</si>
  <si>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</si>
  <si>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</si>
  <si>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</si>
  <si>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</si>
  <si>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</si>
  <si>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</si>
  <si>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</si>
  <si>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</si>
  <si>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</si>
  <si>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</si>
  <si>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</si>
  <si>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</si>
  <si>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</si>
  <si>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</si>
  <si>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</si>
  <si>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</si>
  <si>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</si>
  <si>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</si>
  <si>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</si>
  <si>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</si>
  <si>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</si>
  <si>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</si>
  <si>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</si>
  <si>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</si>
  <si>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</si>
  <si>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</si>
  <si>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</si>
  <si>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</si>
  <si>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</si>
  <si>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</si>
  <si>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</si>
  <si>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</si>
  <si>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</si>
  <si>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</si>
  <si>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</si>
  <si>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</si>
  <si>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</si>
  <si>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</si>
  <si>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</si>
  <si>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</si>
  <si>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</si>
  <si>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</si>
  <si>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</si>
  <si>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</si>
  <si>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</si>
  <si>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</si>
  <si>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</si>
  <si>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</si>
  <si>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</si>
  <si>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</si>
  <si>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</si>
  <si>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</si>
  <si>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</si>
  <si>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</si>
  <si>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</si>
  <si>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</si>
  <si>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</si>
  <si>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</si>
  <si>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</si>
  <si>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</si>
  <si>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</si>
  <si>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</si>
  <si>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</si>
  <si>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</si>
  <si>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</si>
  <si>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</si>
  <si>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</si>
  <si>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</si>
  <si>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</si>
  <si>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</si>
  <si>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</si>
  <si>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</si>
  <si>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</si>
  <si>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</si>
  <si>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</si>
  <si>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</si>
  <si>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</si>
  <si>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</si>
  <si>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</si>
  <si>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</si>
  <si>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</si>
  <si>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</si>
  <si>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</si>
  <si>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</si>
  <si>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</si>
  <si>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</si>
  <si>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</si>
  <si>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</si>
  <si>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</si>
  <si>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</si>
  <si>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</si>
  <si>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</si>
  <si>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</si>
  <si>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</si>
  <si>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</si>
  <si>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</si>
  <si>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</si>
  <si>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</si>
  <si>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</si>
  <si>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</si>
  <si>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</si>
  <si>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</si>
  <si>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</si>
  <si>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</si>
  <si>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</si>
  <si>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</si>
  <si>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</si>
  <si>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</si>
  <si>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</si>
  <si>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</si>
  <si>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</si>
  <si>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</si>
  <si>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</si>
  <si>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</si>
  <si>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</si>
  <si>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</si>
  <si>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</si>
  <si>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</si>
  <si>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</si>
  <si>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</si>
  <si>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</si>
  <si>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</si>
  <si>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</si>
  <si>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</si>
  <si>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</si>
  <si>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</si>
  <si>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</si>
  <si>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</si>
  <si>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</si>
  <si>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</si>
  <si>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</si>
  <si>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</si>
  <si>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</si>
  <si>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</si>
  <si>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</si>
  <si>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</si>
  <si>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</si>
  <si>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</si>
  <si>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</si>
  <si>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</si>
  <si>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</si>
  <si>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</si>
  <si>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</si>
  <si>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</si>
  <si>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</si>
  <si>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</si>
  <si>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</si>
  <si>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</si>
  <si>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</si>
  <si>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</si>
  <si>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</si>
  <si>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</si>
  <si>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</si>
  <si>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</si>
  <si>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</si>
  <si>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</si>
  <si>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</si>
  <si>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</si>
  <si>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</si>
  <si>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</si>
  <si>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</si>
  <si>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</si>
  <si>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</si>
  <si>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</si>
  <si>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</si>
  <si>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</si>
  <si>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</si>
  <si>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</si>
  <si>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</si>
  <si>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</si>
  <si>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</si>
  <si>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</si>
  <si>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</si>
  <si>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</si>
  <si>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</si>
  <si>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</si>
  <si>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</si>
  <si>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</si>
  <si>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</si>
  <si>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</si>
  <si>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</si>
  <si>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</si>
  <si>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</si>
  <si>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</si>
  <si>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</si>
  <si>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</si>
  <si>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</si>
  <si>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</si>
  <si>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</si>
  <si>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</si>
  <si>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</si>
  <si>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</si>
  <si>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</si>
  <si>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</si>
  <si>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</si>
  <si>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</si>
  <si>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</si>
  <si>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</si>
  <si>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</si>
  <si>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</si>
  <si>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</si>
  <si>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</si>
  <si>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</si>
  <si>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</si>
  <si>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</si>
  <si>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</si>
  <si>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</si>
  <si>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</si>
  <si>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</si>
  <si>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</si>
  <si>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</si>
  <si>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</si>
  <si>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</si>
  <si>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</si>
  <si>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</si>
  <si>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</si>
  <si>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</si>
  <si>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</si>
  <si>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</si>
  <si>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</si>
  <si>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</si>
  <si>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</si>
  <si>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</si>
  <si>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</si>
  <si>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</si>
  <si>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</si>
  <si>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</si>
  <si>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</si>
  <si>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</si>
  <si>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</si>
  <si>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</si>
  <si>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</si>
  <si>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</si>
  <si>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</si>
  <si>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</si>
  <si>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</si>
  <si>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</si>
  <si>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</si>
  <si>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</si>
  <si>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</si>
  <si>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</si>
  <si>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</si>
  <si>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</si>
  <si>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</si>
  <si>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</si>
  <si>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</si>
  <si>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</si>
  <si>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</si>
  <si>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</si>
  <si>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</si>
  <si>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</si>
  <si>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</si>
  <si>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</si>
  <si>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</si>
  <si>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</si>
  <si>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</si>
  <si>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</si>
  <si>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</si>
  <si>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</si>
  <si>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</si>
  <si>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</si>
  <si>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</si>
  <si>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</si>
  <si>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</si>
  <si>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</si>
  <si>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</si>
  <si>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</si>
  <si>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</si>
  <si>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</si>
  <si>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</si>
  <si>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</si>
  <si>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</si>
  <si>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</si>
  <si>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</si>
  <si>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</si>
  <si>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</si>
  <si>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</si>
  <si>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</si>
  <si>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</si>
  <si>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</si>
  <si>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</si>
  <si>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</si>
  <si>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</si>
  <si>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</si>
  <si>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</si>
  <si>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</si>
  <si>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</si>
  <si>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</si>
  <si>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</si>
  <si>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</si>
  <si>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</si>
  <si>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</si>
  <si>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</si>
  <si>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</si>
  <si>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</si>
  <si>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</si>
  <si>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</si>
  <si>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</si>
  <si>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</si>
  <si>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</si>
  <si>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</si>
  <si>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</si>
  <si>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</si>
  <si>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</si>
  <si>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</si>
  <si>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</si>
  <si>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</si>
  <si>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</si>
  <si>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</si>
  <si>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</si>
  <si>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</si>
  <si>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</si>
  <si>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</si>
  <si>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</si>
  <si>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</si>
  <si>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</si>
  <si>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</si>
  <si>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</si>
  <si>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</si>
  <si>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</si>
  <si>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</si>
  <si>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</si>
  <si>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</si>
  <si>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</si>
  <si>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</si>
  <si>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</si>
  <si>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</si>
  <si>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</si>
  <si>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</si>
  <si>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</si>
  <si>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</si>
  <si>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</si>
  <si>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</si>
  <si>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</si>
  <si>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</si>
  <si>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</si>
  <si>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</si>
  <si>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</si>
  <si>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</si>
  <si>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</si>
  <si>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</si>
  <si>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</si>
  <si>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</si>
  <si>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</si>
  <si>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</si>
  <si>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</si>
  <si>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</si>
  <si>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</si>
  <si>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</si>
  <si>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</si>
  <si>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</si>
  <si>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</si>
  <si>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</si>
  <si>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</si>
  <si>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</si>
  <si>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</si>
  <si>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</si>
  <si>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</si>
  <si>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</si>
  <si>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</si>
  <si>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</si>
  <si>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</si>
  <si>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</si>
  <si>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</si>
  <si>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</si>
  <si>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</si>
  <si>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</si>
  <si>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</si>
  <si>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</si>
  <si>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</si>
  <si>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</si>
  <si>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</si>
  <si>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</si>
  <si>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</si>
  <si>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</si>
  <si>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</si>
  <si>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</si>
  <si>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</si>
  <si>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</si>
  <si>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</si>
  <si>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</si>
  <si>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</si>
  <si>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</si>
  <si>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</si>
  <si>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</si>
  <si>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</si>
  <si>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</si>
  <si>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</si>
  <si>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</si>
  <si>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</si>
  <si>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</si>
  <si>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</si>
  <si>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</si>
  <si>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</si>
  <si>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</si>
  <si>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</si>
  <si>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</si>
  <si>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</si>
  <si>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</si>
  <si>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</si>
  <si>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</si>
  <si>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</si>
  <si>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</si>
  <si>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</si>
  <si>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</si>
  <si>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</si>
  <si>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</si>
  <si>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</si>
  <si>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</si>
  <si>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</si>
  <si>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</si>
  <si>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</si>
  <si>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</si>
  <si>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</si>
  <si>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</si>
  <si>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</si>
  <si>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</si>
  <si>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</si>
  <si>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</si>
  <si>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</si>
  <si>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</si>
  <si>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</si>
  <si>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</si>
  <si>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</si>
  <si>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</si>
  <si>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</si>
  <si>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</si>
  <si>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</si>
  <si>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</si>
  <si>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</si>
  <si>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</si>
  <si>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</si>
  <si>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</si>
  <si>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</si>
  <si>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</si>
  <si>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</si>
  <si>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</si>
  <si>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</si>
  <si>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</si>
  <si>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</si>
  <si>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</si>
  <si>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</si>
  <si>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</si>
  <si>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</si>
  <si>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</si>
  <si>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</si>
  <si>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</si>
  <si>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</si>
  <si>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</si>
  <si>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</si>
  <si>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</si>
  <si>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</si>
  <si>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</si>
  <si>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</si>
  <si>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</si>
  <si>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</si>
  <si>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</si>
  <si>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</si>
  <si>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</si>
  <si>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</si>
  <si>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</si>
  <si>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</si>
  <si>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</si>
  <si>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</si>
  <si>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</si>
  <si>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</si>
  <si>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</si>
  <si>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</si>
  <si>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</si>
  <si>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</si>
  <si>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</si>
  <si>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</si>
  <si>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</si>
  <si>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</si>
  <si>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</si>
  <si>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</si>
  <si>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</si>
  <si>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</si>
  <si>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</si>
  <si>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</si>
  <si>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</si>
  <si>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</si>
  <si>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</si>
  <si>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</si>
  <si>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</si>
  <si>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</si>
  <si>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</si>
  <si>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</si>
  <si>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</si>
  <si>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</si>
  <si>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</si>
  <si>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</si>
  <si>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</si>
  <si>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</si>
  <si>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</si>
  <si>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</si>
  <si>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</si>
  <si>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</si>
  <si>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</si>
  <si>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</si>
  <si>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</si>
  <si>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</si>
  <si>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</si>
  <si>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</si>
  <si>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</si>
  <si>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</si>
  <si>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</si>
  <si>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</si>
  <si>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</si>
  <si>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</si>
  <si>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</si>
  <si>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</si>
  <si>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</si>
  <si>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</si>
  <si>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</si>
  <si>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</si>
  <si>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</si>
  <si>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</si>
  <si>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</si>
  <si>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</si>
  <si>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</si>
  <si>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</si>
  <si>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</si>
  <si>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</si>
  <si>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</si>
  <si>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</si>
  <si>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</si>
  <si>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</si>
  <si>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</si>
  <si>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</si>
  <si>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</si>
  <si>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</si>
  <si>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</si>
  <si>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</si>
  <si>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</si>
  <si>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</si>
  <si>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</si>
  <si>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</si>
  <si>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</si>
  <si>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</si>
  <si>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</si>
  <si>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</si>
  <si>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</si>
  <si>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</si>
  <si>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</si>
  <si>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</si>
  <si>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</si>
  <si>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</si>
  <si>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</si>
  <si>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</si>
  <si>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</si>
  <si>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</si>
  <si>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</si>
  <si>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</si>
  <si>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</si>
  <si>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</si>
  <si>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</si>
  <si>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</si>
  <si>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</si>
  <si>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</si>
  <si>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</si>
  <si>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</si>
  <si>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</si>
  <si>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</si>
  <si>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</si>
  <si>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</si>
  <si>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</si>
  <si>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</si>
  <si>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</si>
  <si>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</si>
  <si>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</si>
  <si>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</si>
  <si>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</si>
  <si>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</si>
  <si>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</si>
  <si>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</si>
  <si>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</si>
  <si>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</si>
  <si>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</si>
  <si>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</si>
  <si>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</si>
  <si>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</si>
  <si>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</si>
  <si>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</si>
  <si>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</si>
  <si>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</si>
  <si>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</si>
  <si>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</si>
  <si>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</si>
  <si>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</si>
  <si>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</si>
  <si>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</si>
  <si>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</si>
  <si>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</si>
  <si>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</si>
  <si>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</si>
  <si>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</si>
  <si>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</si>
  <si>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</si>
  <si>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</si>
  <si>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</si>
  <si>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</si>
  <si>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</si>
  <si>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</si>
  <si>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</si>
  <si>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</si>
  <si>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</si>
  <si>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</si>
  <si>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</si>
  <si>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</si>
  <si>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</si>
  <si>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</si>
  <si>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</si>
  <si>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</si>
  <si>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</si>
  <si>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</si>
  <si>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</si>
  <si>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</si>
  <si>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</si>
  <si>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</si>
  <si>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</si>
  <si>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</si>
  <si>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</si>
  <si>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</si>
  <si>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</si>
  <si>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</si>
  <si>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</si>
  <si>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</si>
  <si>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</si>
  <si>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</si>
  <si>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</si>
  <si>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</si>
  <si>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</si>
  <si>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</si>
  <si>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</si>
  <si>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</si>
  <si>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</si>
  <si>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</si>
  <si>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</si>
  <si>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</si>
  <si>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</si>
  <si>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</si>
  <si>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</si>
  <si>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</si>
  <si>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</si>
  <si>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</si>
  <si>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</si>
  <si>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</si>
  <si>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</si>
  <si>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</si>
  <si>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</si>
  <si>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</si>
  <si>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</si>
  <si>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</si>
  <si>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</si>
  <si>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</si>
  <si>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</si>
  <si>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</si>
  <si>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</si>
  <si>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</si>
  <si>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</si>
  <si>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</si>
  <si>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</si>
  <si>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</si>
  <si>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</si>
  <si>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</si>
  <si>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</si>
  <si>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</si>
  <si>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</si>
  <si>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</si>
  <si>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</si>
  <si>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</si>
  <si>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</si>
  <si>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</si>
  <si>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</si>
  <si>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</si>
  <si>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</si>
  <si>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</si>
  <si>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</si>
  <si>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</si>
  <si>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</si>
  <si>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</si>
  <si>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</si>
  <si>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</si>
  <si>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</si>
  <si>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</si>
  <si>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</si>
  <si>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</si>
  <si>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</si>
  <si>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</si>
  <si>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</si>
  <si>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</si>
  <si>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</si>
  <si>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</si>
  <si>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</si>
  <si>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</si>
  <si>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</si>
  <si>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</si>
  <si>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</si>
  <si>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</si>
  <si>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</si>
  <si>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</si>
  <si>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</si>
  <si>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</si>
  <si>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</si>
  <si>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</si>
  <si>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</si>
  <si>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</si>
  <si>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</si>
  <si>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</si>
  <si>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</si>
  <si>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</si>
  <si>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</si>
  <si>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</si>
  <si>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</si>
  <si>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</si>
  <si>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</si>
  <si>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</si>
  <si>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</si>
  <si>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</si>
  <si>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</si>
  <si>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</si>
  <si>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</si>
  <si>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</si>
  <si>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</si>
  <si>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</si>
  <si>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</si>
  <si>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</si>
  <si>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</si>
  <si>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</si>
  <si>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</si>
  <si>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</si>
  <si>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</si>
  <si>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</si>
  <si>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</si>
  <si>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</si>
  <si>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</si>
  <si>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</si>
  <si>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</si>
  <si>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</si>
  <si>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</si>
  <si>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</si>
  <si>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</si>
  <si>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</si>
  <si>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</si>
  <si>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</si>
  <si>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</si>
  <si>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</si>
  <si>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</si>
  <si>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</si>
  <si>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</si>
  <si>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</si>
  <si>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</si>
  <si>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</si>
  <si>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</si>
  <si>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</si>
  <si>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</si>
  <si>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</si>
  <si>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</si>
  <si>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</si>
  <si>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</si>
  <si>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</si>
  <si>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</si>
  <si>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</si>
  <si>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</si>
  <si>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</si>
  <si>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</si>
  <si>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</si>
  <si>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</si>
  <si>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</si>
  <si>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</si>
  <si>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</si>
  <si>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</si>
  <si>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</si>
  <si>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</si>
  <si>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</si>
  <si>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</si>
  <si>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</si>
  <si>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</si>
  <si>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</si>
  <si>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</si>
  <si>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</si>
  <si>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</si>
  <si>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</si>
  <si>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</si>
  <si>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</si>
  <si>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</si>
  <si>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</si>
  <si>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</si>
  <si>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</si>
  <si>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</si>
  <si>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</si>
  <si>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</si>
  <si>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</si>
  <si>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</si>
  <si>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</si>
  <si>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</si>
  <si>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</si>
  <si>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</si>
  <si>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</si>
  <si>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</si>
  <si>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</si>
  <si>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</si>
  <si>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</si>
  <si>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</si>
  <si>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</si>
  <si>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</si>
  <si>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</si>
  <si>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</si>
  <si>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</si>
  <si>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</si>
  <si>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</si>
  <si>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</si>
  <si>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</si>
  <si>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</si>
  <si>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</si>
  <si>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</si>
  <si>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</si>
  <si>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</si>
  <si>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</si>
  <si>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</si>
  <si>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</si>
  <si>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</si>
  <si>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</si>
  <si>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</si>
  <si>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</si>
  <si>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</si>
  <si>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</si>
  <si>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</si>
  <si>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</si>
  <si>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</si>
  <si>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</si>
  <si>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</si>
  <si>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</si>
  <si>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</si>
  <si>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</si>
  <si>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</si>
  <si>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</si>
  <si>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</si>
  <si>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</si>
  <si>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</si>
  <si>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</si>
  <si>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</si>
  <si>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</si>
  <si>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</si>
  <si>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</si>
  <si>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</si>
  <si>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</si>
  <si>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</si>
  <si>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</si>
  <si>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</si>
  <si>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</si>
  <si>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</si>
  <si>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</si>
  <si>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</si>
  <si>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</si>
  <si>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</si>
  <si>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</si>
  <si>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</si>
  <si>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</si>
  <si>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</si>
  <si>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</si>
  <si>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</si>
  <si>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</si>
  <si>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</si>
  <si>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</si>
  <si>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</si>
  <si>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</si>
  <si>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</si>
  <si>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</si>
  <si>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</si>
  <si>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</si>
  <si>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</si>
  <si>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</si>
  <si>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</si>
  <si>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</si>
  <si>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</si>
  <si>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</si>
  <si>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</si>
  <si>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</si>
  <si>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</si>
  <si>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</si>
  <si>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</si>
  <si>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</si>
  <si>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</si>
  <si>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</si>
  <si>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</si>
  <si>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</si>
  <si>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</si>
  <si>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</si>
  <si>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</si>
  <si>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</si>
  <si>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</si>
  <si>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</si>
  <si>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</si>
  <si>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</si>
  <si>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</si>
  <si>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</si>
  <si>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</si>
  <si>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</si>
  <si>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</si>
  <si>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</si>
  <si>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</si>
  <si>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</si>
  <si>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</si>
  <si>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</si>
  <si>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</si>
  <si>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</si>
  <si>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</si>
  <si>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</si>
  <si>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</si>
  <si>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</si>
  <si>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</si>
  <si>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</si>
  <si>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</si>
  <si>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</si>
  <si>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</si>
  <si>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</si>
  <si>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</si>
  <si>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</si>
  <si>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</si>
  <si>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</si>
  <si>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</si>
  <si>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</si>
  <si>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</si>
  <si>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</si>
  <si>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</si>
  <si>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</si>
  <si>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</si>
  <si>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</si>
  <si>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</si>
  <si>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</si>
  <si>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</si>
  <si>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</si>
  <si>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</si>
  <si>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</si>
  <si>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</si>
  <si>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</si>
  <si>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</si>
  <si>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</si>
  <si>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</si>
  <si>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</si>
  <si>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</si>
  <si>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</si>
  <si>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</si>
  <si>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</si>
  <si>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</si>
  <si>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</si>
  <si>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</si>
  <si>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</si>
  <si>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</si>
  <si>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</si>
  <si>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</si>
  <si>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</si>
  <si>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</si>
  <si>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</si>
  <si>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</si>
  <si>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</si>
  <si>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</si>
  <si>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</si>
  <si>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</si>
  <si>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</si>
  <si>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</si>
  <si>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</si>
  <si>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</si>
  <si>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</si>
  <si>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</si>
  <si>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</si>
  <si>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</si>
  <si>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</si>
  <si>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</si>
  <si>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</si>
  <si>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</si>
  <si>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</si>
  <si>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</si>
  <si>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</si>
  <si>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</si>
  <si>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</si>
  <si>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</si>
  <si>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</si>
  <si>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</si>
  <si>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</si>
  <si>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</si>
  <si>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</si>
  <si>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</si>
  <si>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</si>
  <si>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</si>
  <si>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</si>
  <si>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</si>
  <si>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</si>
  <si>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</si>
  <si>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</si>
  <si>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</si>
  <si>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</si>
  <si>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</si>
  <si>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</si>
  <si>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</si>
  <si>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</si>
  <si>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</si>
  <si>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</si>
  <si>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</si>
  <si>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</si>
  <si>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</si>
  <si>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</si>
  <si>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</si>
  <si>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</si>
  <si>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</si>
  <si>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</si>
  <si>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</si>
  <si>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</si>
  <si>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</si>
  <si>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</si>
  <si>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</si>
  <si>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</si>
  <si>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</si>
  <si>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</si>
  <si>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</si>
  <si>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</si>
  <si>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</si>
  <si>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</si>
  <si>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</si>
  <si>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</si>
  <si>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</si>
  <si>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</si>
  <si>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</si>
  <si>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</si>
  <si>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</si>
  <si>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</si>
  <si>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</si>
  <si>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</si>
  <si>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</si>
  <si>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</si>
  <si>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</si>
  <si>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</si>
  <si>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</si>
  <si>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</si>
  <si>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</si>
  <si>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</si>
  <si>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</si>
  <si>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</si>
  <si>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</si>
  <si>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</si>
  <si>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</si>
  <si>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</si>
  <si>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</si>
  <si>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</si>
  <si>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</si>
  <si>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</si>
  <si>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</si>
  <si>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</si>
  <si>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</si>
  <si>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</si>
  <si>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</si>
  <si>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</si>
  <si>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</si>
  <si>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</si>
  <si>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</si>
  <si>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</si>
  <si>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</si>
  <si>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</si>
  <si>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</si>
  <si>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</si>
  <si>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</si>
  <si>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</si>
  <si>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</si>
  <si>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</si>
  <si>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</si>
  <si>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</si>
  <si>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</si>
  <si>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</si>
  <si>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</si>
  <si>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</si>
  <si>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</si>
  <si>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</si>
  <si>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</si>
  <si>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</si>
  <si>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</si>
  <si>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</si>
  <si>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</si>
  <si>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</si>
  <si>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</si>
  <si>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</si>
  <si>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</si>
  <si>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</si>
  <si>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</si>
  <si>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</si>
  <si>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</si>
  <si>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</si>
  <si>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</si>
  <si>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</si>
  <si>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</si>
  <si>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</si>
  <si>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</si>
  <si>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</si>
  <si>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</si>
  <si>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</si>
  <si>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</si>
  <si>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</si>
  <si>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</si>
  <si>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</si>
  <si>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</si>
  <si>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</si>
  <si>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</si>
  <si>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</si>
  <si>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</si>
  <si>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</si>
  <si>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</si>
  <si>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</si>
  <si>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</si>
  <si>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</si>
  <si>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</si>
  <si>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</si>
  <si>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</si>
  <si>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</si>
  <si>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</si>
  <si>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</si>
  <si>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</si>
  <si>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</si>
  <si>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</si>
  <si>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</si>
  <si>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</si>
  <si>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</si>
  <si>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</si>
  <si>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</si>
  <si>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</si>
  <si>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</si>
  <si>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</si>
  <si>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</si>
  <si>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</si>
  <si>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</si>
  <si>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</si>
  <si>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</si>
  <si>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</si>
  <si>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</si>
  <si>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</si>
  <si>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</si>
  <si>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</si>
  <si>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</si>
  <si>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</si>
  <si>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</si>
  <si>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</si>
  <si>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</si>
  <si>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</si>
  <si>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</si>
  <si>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</si>
  <si>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</si>
  <si>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</si>
  <si>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</si>
  <si>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</si>
  <si>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</si>
  <si>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</si>
  <si>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</si>
  <si>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</si>
  <si>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</si>
  <si>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</si>
  <si>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</si>
  <si>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</si>
  <si>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</si>
  <si>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</si>
  <si>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</si>
  <si>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</si>
  <si>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</si>
  <si>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</si>
  <si>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</si>
  <si>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</si>
  <si>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</si>
  <si>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</si>
  <si>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</si>
  <si>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</si>
  <si>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</si>
  <si>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</si>
  <si>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</si>
  <si>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</si>
  <si>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</si>
  <si>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</si>
  <si>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</si>
  <si>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</si>
  <si>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</si>
  <si>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</si>
  <si>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</si>
  <si>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</si>
  <si>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</si>
  <si>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</si>
  <si>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</si>
  <si>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</si>
  <si>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</si>
  <si>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</si>
  <si>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</si>
  <si>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</si>
  <si>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</si>
  <si>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</si>
  <si>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</si>
  <si>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</si>
  <si>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</si>
  <si>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</si>
  <si>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</si>
  <si>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</si>
  <si>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</si>
  <si>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</si>
  <si>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</si>
  <si>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</si>
  <si>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</si>
  <si>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</si>
  <si>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</si>
  <si>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</si>
  <si>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</si>
  <si>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</si>
  <si>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</si>
  <si>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</si>
  <si>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</si>
  <si>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</si>
  <si>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</si>
  <si>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</si>
  <si>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</si>
  <si>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</si>
  <si>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</si>
  <si>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</si>
  <si>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</si>
  <si>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</si>
  <si>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</si>
  <si>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</si>
  <si>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</si>
  <si>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</si>
  <si>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</si>
  <si>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</si>
  <si>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</si>
  <si>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</si>
  <si>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</si>
  <si>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</si>
  <si>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</si>
  <si>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</si>
  <si>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</si>
  <si>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</si>
  <si>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</si>
  <si>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</si>
  <si>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</si>
  <si>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</si>
  <si>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</si>
  <si>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</si>
  <si>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</si>
  <si>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</si>
  <si>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</si>
  <si>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</si>
  <si>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</si>
  <si>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</si>
  <si>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</si>
  <si>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</si>
  <si>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</si>
  <si>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</si>
  <si>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</si>
  <si>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</si>
  <si>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</si>
  <si>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</si>
  <si>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</si>
  <si>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</si>
  <si>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</si>
  <si>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</si>
  <si>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</si>
  <si>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</si>
  <si>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</si>
  <si>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</si>
  <si>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</si>
  <si>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</si>
  <si>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</si>
  <si>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</si>
  <si>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</si>
  <si>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</si>
  <si>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</si>
  <si>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</si>
  <si>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</si>
  <si>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</si>
  <si>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</si>
  <si>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</si>
  <si>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</si>
  <si>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</si>
  <si>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</si>
  <si>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</si>
  <si>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</si>
  <si>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</si>
  <si>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</si>
  <si>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</si>
  <si>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</si>
  <si>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</si>
  <si>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</si>
  <si>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</si>
  <si>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</si>
  <si>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</si>
  <si>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</si>
  <si>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</si>
  <si>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</si>
  <si>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</si>
  <si>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</si>
  <si>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</si>
  <si>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</si>
  <si>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</si>
  <si>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</si>
  <si>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</si>
  <si>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</si>
  <si>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</si>
  <si>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</si>
  <si>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</si>
  <si>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</si>
  <si>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</si>
  <si>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</si>
  <si>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</si>
  <si>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</si>
  <si>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</si>
  <si>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</si>
  <si>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</si>
  <si>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</si>
  <si>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</si>
  <si>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</si>
  <si>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</si>
  <si>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</si>
  <si>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</si>
  <si>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</si>
  <si>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</si>
  <si>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</si>
  <si>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</si>
  <si>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</si>
  <si>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</si>
  <si>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</si>
  <si>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</si>
  <si>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</si>
  <si>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</si>
  <si>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</si>
  <si>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</si>
  <si>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</si>
  <si>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</si>
  <si>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</si>
  <si>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</si>
  <si>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</si>
  <si>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</si>
  <si>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</si>
  <si>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</si>
  <si>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</si>
  <si>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</si>
  <si>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</si>
  <si>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</si>
  <si>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</si>
  <si>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</si>
  <si>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</si>
  <si>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</si>
  <si>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</si>
  <si>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</si>
  <si>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</si>
  <si>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</si>
  <si>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</si>
  <si>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</si>
  <si>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</si>
  <si>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</si>
  <si>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</si>
  <si>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</si>
  <si>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</si>
  <si>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</si>
  <si>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</si>
  <si>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</si>
  <si>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</si>
  <si>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</si>
  <si>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</si>
  <si>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</si>
  <si>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</si>
  <si>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</si>
  <si>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</si>
  <si>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</si>
  <si>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</si>
  <si>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</si>
  <si>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</si>
  <si>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</si>
  <si>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</si>
  <si>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</si>
  <si>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</si>
  <si>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</si>
  <si>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</si>
  <si>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</si>
  <si>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</si>
  <si>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</si>
  <si>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</si>
  <si>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</si>
  <si>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</si>
  <si>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</si>
  <si>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</si>
  <si>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</si>
  <si>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</si>
  <si>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</si>
  <si>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</si>
  <si>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</si>
  <si>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</si>
  <si>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</si>
  <si>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</si>
  <si>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</si>
  <si>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</si>
  <si>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</si>
  <si>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</si>
  <si>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</si>
  <si>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</si>
  <si>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</si>
  <si>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</si>
  <si>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</si>
  <si>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</si>
  <si>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</si>
  <si>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</si>
  <si>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</si>
  <si>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</si>
  <si>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</si>
  <si>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</si>
  <si>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</si>
  <si>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</si>
  <si>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</si>
  <si>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</si>
  <si>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</si>
  <si>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</si>
  <si>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</si>
  <si>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</si>
  <si>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</si>
  <si>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</si>
  <si>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</si>
  <si>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</si>
  <si>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</si>
  <si>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</si>
  <si>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</si>
  <si>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</si>
  <si>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</si>
  <si>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</si>
  <si>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</si>
  <si>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</si>
  <si>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</si>
  <si>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</si>
  <si>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</si>
  <si>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</si>
  <si>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</si>
  <si>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</si>
  <si>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</si>
  <si>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</si>
  <si>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</si>
  <si>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</si>
  <si>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</si>
  <si>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</si>
  <si>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</si>
  <si>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</si>
  <si>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</si>
  <si>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</si>
  <si>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</si>
  <si>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</si>
  <si>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</si>
  <si>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</si>
  <si>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</si>
  <si>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</si>
  <si>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</si>
  <si>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</si>
  <si>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</si>
  <si>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</si>
  <si>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</si>
  <si>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</si>
  <si>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</si>
  <si>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</si>
  <si>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</si>
  <si>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</si>
  <si>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</si>
  <si>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</si>
  <si>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</si>
  <si>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</si>
  <si>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</si>
  <si>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</si>
  <si>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</si>
  <si>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</si>
  <si>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</si>
  <si>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</si>
  <si>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</si>
  <si>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</si>
  <si>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</si>
  <si>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</si>
  <si>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</si>
  <si>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</si>
  <si>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</si>
  <si>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</si>
  <si>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</si>
  <si>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</si>
  <si>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</si>
  <si>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</si>
  <si>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</si>
  <si>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</si>
  <si>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</si>
  <si>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</si>
  <si>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</si>
  <si>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</si>
  <si>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</si>
  <si>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</si>
  <si>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</si>
  <si>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</si>
  <si>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</si>
  <si>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</si>
  <si>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</si>
  <si>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</si>
  <si>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</si>
  <si>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</si>
  <si>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</si>
  <si>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</si>
  <si>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</si>
  <si>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</si>
  <si>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</si>
  <si>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</si>
  <si>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</si>
  <si>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</si>
  <si>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</si>
  <si>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</si>
  <si>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</si>
  <si>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</si>
  <si>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</si>
  <si>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</si>
  <si>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</si>
  <si>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</si>
  <si>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</si>
  <si>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</si>
  <si>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</si>
  <si>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</si>
  <si>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</si>
  <si>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</si>
  <si>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</si>
  <si>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</si>
  <si>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</si>
  <si>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</si>
  <si>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</si>
  <si>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</si>
  <si>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</si>
  <si>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</si>
  <si>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</si>
  <si>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</si>
  <si>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</si>
  <si>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</si>
  <si>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</si>
  <si>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</si>
  <si>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</si>
  <si>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</si>
  <si>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</si>
  <si>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</si>
  <si>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</si>
  <si>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</si>
  <si>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</si>
  <si>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</si>
  <si>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</si>
  <si>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</si>
  <si>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</si>
  <si>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</si>
  <si>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</si>
  <si>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</si>
  <si>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</si>
  <si>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</si>
  <si>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</si>
  <si>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</si>
  <si>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</si>
  <si>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</si>
  <si>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</si>
  <si>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</si>
  <si>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</si>
  <si>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</si>
  <si>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</si>
  <si>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</si>
  <si>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</si>
  <si>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</si>
  <si>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</si>
  <si>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</si>
  <si>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</si>
  <si>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</si>
  <si>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</si>
  <si>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</si>
  <si>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</si>
  <si>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</si>
  <si>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</si>
  <si>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</si>
  <si>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</si>
  <si>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</si>
  <si>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</si>
  <si>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</si>
  <si>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</si>
  <si>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</si>
  <si>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</si>
  <si>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</si>
  <si>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</si>
  <si>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</si>
  <si>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</si>
  <si>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</si>
  <si>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</si>
  <si>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</si>
  <si>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</si>
  <si>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</si>
  <si>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</si>
  <si>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</si>
  <si>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</si>
  <si>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</si>
  <si>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</si>
  <si>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</si>
  <si>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</si>
  <si>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</si>
  <si>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</si>
  <si>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</si>
  <si>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</si>
  <si>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</si>
  <si>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</si>
  <si>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</si>
  <si>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</si>
  <si>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</si>
  <si>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</si>
  <si>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</si>
  <si>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</si>
  <si>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</si>
  <si>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</si>
  <si>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</si>
  <si>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</si>
  <si>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</si>
  <si>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</si>
  <si>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</si>
  <si>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</si>
  <si>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</si>
  <si>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</si>
  <si>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</si>
  <si>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</si>
  <si>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</si>
  <si>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</si>
  <si>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</si>
  <si>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</si>
  <si>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</si>
  <si>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</si>
  <si>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</si>
  <si>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</si>
  <si>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</si>
  <si>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</si>
  <si>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</si>
  <si>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</si>
  <si>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</si>
  <si>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</si>
  <si>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</si>
  <si>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</si>
  <si>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</si>
  <si>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</si>
  <si>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</si>
  <si>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</si>
  <si>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</si>
  <si>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</si>
  <si>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</si>
  <si>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</si>
  <si>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</si>
  <si>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</si>
  <si>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</si>
  <si>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</si>
  <si>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</si>
  <si>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</si>
  <si>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</si>
  <si>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</si>
  <si>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</si>
  <si>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</si>
  <si>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</si>
  <si>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</si>
  <si>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</si>
  <si>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</si>
  <si>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</si>
  <si>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</si>
  <si>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</si>
  <si>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</si>
  <si>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</si>
  <si>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</si>
  <si>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</si>
  <si>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</si>
  <si>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</si>
  <si>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</si>
  <si>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</si>
  <si>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</si>
  <si>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</si>
  <si>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</si>
  <si>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</si>
  <si>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</si>
  <si>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</si>
  <si>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</si>
  <si>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</si>
  <si>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</si>
  <si>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</si>
  <si>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</si>
  <si>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</si>
  <si>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</si>
  <si>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</si>
  <si>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</si>
  <si>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</si>
  <si>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</si>
  <si>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</si>
  <si>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</si>
  <si>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</si>
  <si>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</si>
  <si>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</si>
  <si>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</si>
  <si>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</si>
  <si>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</si>
  <si>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</si>
  <si>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</si>
  <si>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</si>
  <si>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</si>
  <si>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</si>
  <si>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</si>
  <si>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</si>
  <si>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</si>
  <si>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</si>
  <si>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</si>
  <si>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</si>
  <si>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</si>
  <si>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</si>
  <si>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</si>
  <si>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</si>
  <si>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</si>
  <si>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</si>
  <si>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</si>
  <si>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</si>
  <si>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</si>
  <si>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</si>
  <si>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</si>
  <si>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</si>
  <si>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</si>
  <si>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</si>
  <si>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</si>
  <si>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</si>
  <si>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</si>
  <si>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</si>
  <si>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</si>
  <si>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</si>
  <si>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</si>
  <si>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</si>
  <si>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</si>
  <si>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</si>
  <si>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</si>
  <si>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</si>
  <si>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</si>
  <si>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</si>
  <si>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</si>
  <si>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</si>
  <si>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</si>
  <si>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</si>
  <si>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</si>
  <si>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</si>
  <si>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</si>
  <si>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</si>
  <si>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</si>
  <si>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</si>
  <si>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</si>
  <si>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</si>
  <si>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</si>
  <si>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</si>
  <si>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</si>
  <si>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</si>
  <si>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</si>
  <si>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</si>
  <si>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</si>
  <si>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</si>
  <si>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</si>
  <si>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</si>
  <si>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</si>
  <si>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</si>
  <si>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</si>
  <si>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</si>
  <si>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</si>
  <si>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</si>
  <si>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</si>
  <si>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</si>
  <si>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</si>
  <si>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</si>
  <si>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</si>
  <si>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</si>
  <si>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</si>
  <si>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</si>
  <si>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</si>
  <si>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</si>
  <si>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</si>
  <si>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</si>
  <si>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</si>
  <si>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</si>
  <si>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</si>
  <si>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</si>
  <si>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</si>
  <si>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</si>
  <si>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</si>
  <si>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</si>
  <si>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</si>
  <si>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</si>
  <si>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</si>
  <si>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</si>
  <si>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</si>
  <si>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</si>
  <si>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</si>
  <si>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</si>
  <si>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</si>
  <si>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</si>
  <si>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</si>
  <si>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</si>
  <si>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</si>
  <si>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</si>
  <si>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</si>
  <si>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</si>
  <si>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</si>
  <si>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</si>
  <si>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</si>
  <si>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</si>
  <si>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</si>
  <si>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</si>
  <si>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</si>
  <si>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</si>
  <si>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</si>
  <si>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</si>
  <si>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</si>
  <si>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</si>
  <si>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</si>
  <si>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</si>
  <si>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</si>
  <si>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</si>
  <si>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</si>
  <si>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</si>
  <si>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</si>
  <si>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</si>
  <si>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</si>
  <si>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</si>
  <si>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</si>
  <si>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</si>
  <si>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</si>
  <si>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</si>
  <si>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</si>
  <si>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</si>
  <si>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</si>
  <si>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</si>
  <si>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</si>
  <si>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</si>
  <si>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</si>
  <si>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</si>
  <si>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</si>
  <si>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</si>
  <si>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</si>
  <si>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</si>
  <si>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</si>
  <si>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</si>
  <si>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</si>
  <si>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</si>
  <si>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</si>
  <si>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</si>
  <si>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</si>
  <si>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</si>
  <si>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</si>
  <si>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</si>
  <si>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</si>
  <si>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</si>
  <si>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</si>
  <si>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</si>
  <si>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</si>
  <si>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</si>
  <si>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</si>
  <si>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</si>
  <si>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</si>
  <si>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</si>
  <si>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</si>
  <si>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</si>
  <si>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</si>
  <si>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</si>
  <si>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</si>
  <si>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</si>
  <si>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</si>
  <si>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</si>
  <si>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</si>
  <si>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</si>
  <si>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</si>
  <si>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</si>
  <si>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</si>
  <si>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</si>
  <si>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</si>
  <si>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</si>
  <si>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</si>
  <si>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</si>
  <si>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</si>
  <si>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</si>
  <si>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</si>
  <si>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</si>
  <si>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</si>
  <si>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</si>
  <si>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</si>
  <si>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</si>
  <si>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</si>
  <si>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</si>
  <si>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</si>
  <si>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</si>
  <si>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</si>
  <si>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</si>
  <si>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</si>
  <si>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</si>
  <si>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</si>
  <si>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</si>
  <si>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</si>
  <si>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</si>
  <si>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</si>
  <si>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</si>
  <si>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</si>
  <si>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</si>
  <si>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</si>
  <si>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</si>
  <si>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</si>
  <si>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</si>
  <si>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</si>
  <si>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</si>
  <si>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</si>
  <si>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</si>
  <si>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</si>
  <si>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</si>
  <si>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</si>
  <si>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</si>
  <si>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</si>
  <si>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</si>
  <si>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</si>
  <si>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</si>
  <si>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</si>
  <si>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</si>
  <si>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</si>
  <si>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</si>
  <si>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</si>
  <si>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</si>
  <si>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</si>
  <si>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</si>
  <si>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</si>
  <si>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</si>
  <si>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</si>
  <si>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</si>
  <si>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</si>
  <si>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</si>
  <si>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</si>
  <si>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</si>
  <si>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</si>
  <si>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</si>
  <si>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</si>
  <si>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</si>
  <si>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</si>
  <si>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</si>
  <si>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</si>
  <si>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</si>
  <si>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</si>
  <si>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</si>
  <si>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</si>
  <si>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</si>
  <si>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</si>
  <si>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</si>
  <si>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</si>
  <si>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</si>
  <si>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</si>
  <si>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</si>
  <si>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</si>
  <si>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</si>
  <si>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</si>
  <si>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</si>
  <si>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</si>
  <si>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</si>
  <si>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</si>
  <si>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</si>
  <si>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</si>
  <si>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</si>
  <si>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</si>
  <si>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</si>
  <si>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</si>
  <si>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</si>
  <si>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</si>
  <si>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</si>
  <si>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</si>
  <si>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</si>
  <si>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</si>
  <si>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</si>
  <si>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</si>
  <si>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</si>
  <si>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</si>
  <si>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</si>
  <si>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</si>
  <si>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</si>
  <si>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</si>
  <si>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</si>
  <si>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</si>
  <si>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</si>
  <si>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</si>
  <si>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</si>
  <si>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</si>
  <si>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</si>
  <si>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</si>
  <si>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</si>
  <si>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</si>
  <si>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</si>
  <si>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</si>
  <si>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</si>
  <si>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</si>
  <si>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</si>
  <si>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</si>
  <si>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</si>
  <si>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</si>
  <si>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</si>
  <si>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</si>
  <si>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</si>
  <si>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</si>
  <si>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</si>
  <si>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</si>
  <si>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</si>
  <si>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</si>
  <si>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</si>
  <si>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</si>
  <si>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</si>
  <si>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</si>
  <si>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</si>
  <si>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</si>
  <si>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</si>
  <si>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</si>
  <si>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</si>
  <si>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</si>
  <si>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</si>
  <si>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</si>
  <si>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</si>
  <si>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</si>
  <si>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</si>
  <si>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</si>
  <si>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</si>
  <si>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</si>
  <si>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</si>
  <si>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</si>
  <si>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</si>
  <si>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</si>
  <si>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</si>
  <si>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</si>
  <si>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</si>
  <si>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</si>
  <si>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</si>
  <si>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</si>
  <si>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</si>
  <si>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</si>
  <si>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</si>
  <si>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</si>
  <si>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</si>
  <si>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</si>
  <si>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</si>
  <si>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</si>
  <si>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</si>
  <si>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</si>
  <si>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</si>
  <si>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</si>
  <si>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</si>
  <si>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</si>
  <si>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</si>
  <si>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</si>
  <si>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</si>
  <si>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</si>
  <si>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</si>
  <si>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</si>
  <si>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</si>
  <si>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</si>
  <si>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</si>
  <si>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</si>
  <si>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</si>
  <si>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</si>
  <si>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</si>
  <si>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</si>
  <si>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</si>
  <si>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</si>
  <si>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</si>
  <si>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</si>
  <si>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</si>
  <si>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</si>
  <si>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</si>
  <si>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</si>
  <si>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</si>
  <si>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</si>
  <si>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</si>
  <si>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</si>
  <si>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</si>
  <si>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</si>
  <si>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</si>
  <si>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</si>
  <si>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</si>
  <si>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</si>
  <si>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</si>
  <si>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</si>
  <si>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</si>
  <si>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</si>
  <si>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</si>
  <si>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</si>
  <si>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</si>
  <si>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</si>
  <si>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</si>
  <si>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</si>
  <si>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</si>
  <si>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</si>
  <si>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</si>
  <si>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</si>
  <si>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</si>
  <si>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</si>
  <si>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</si>
  <si>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</si>
  <si>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</si>
  <si>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</si>
  <si>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</si>
  <si>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</si>
  <si>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</si>
  <si>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</si>
  <si>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</si>
  <si>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</si>
  <si>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</si>
  <si>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</si>
  <si>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</si>
  <si>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</si>
  <si>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</si>
  <si>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</si>
  <si>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</si>
  <si>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</si>
  <si>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</si>
  <si>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</si>
  <si>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</si>
  <si>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</si>
  <si>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</si>
  <si>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</si>
  <si>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</si>
  <si>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</si>
  <si>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</si>
  <si>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</si>
  <si>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</si>
  <si>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</si>
  <si>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</si>
  <si>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</si>
  <si>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</si>
  <si>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</si>
  <si>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</si>
  <si>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</si>
  <si>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</si>
  <si>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</si>
  <si>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</si>
  <si>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</si>
  <si>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</si>
  <si>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</si>
  <si>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</si>
  <si>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</si>
  <si>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</si>
  <si>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</si>
  <si>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</si>
  <si>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</si>
  <si>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</si>
  <si>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</si>
  <si>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</si>
  <si>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</si>
  <si>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</si>
  <si>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</si>
  <si>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</si>
  <si>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</si>
  <si>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</si>
  <si>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</si>
  <si>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</si>
  <si>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</si>
  <si>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</si>
  <si>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</si>
  <si>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</si>
  <si>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</si>
  <si>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</si>
  <si>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</si>
  <si>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</si>
  <si>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</si>
  <si>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</si>
  <si>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</si>
  <si>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</si>
  <si>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</si>
  <si>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</si>
  <si>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</si>
  <si>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</si>
  <si>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</si>
  <si>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</si>
  <si>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</si>
  <si>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</si>
  <si>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</si>
  <si>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</si>
  <si>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</si>
  <si>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</si>
  <si>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</si>
  <si>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</si>
  <si>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</si>
  <si>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</si>
  <si>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</si>
  <si>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</si>
  <si>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</si>
  <si>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</si>
  <si>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</si>
  <si>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</si>
  <si>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</si>
  <si>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</si>
  <si>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</si>
  <si>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</si>
  <si>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</si>
  <si>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</si>
  <si>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</si>
  <si>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</si>
  <si>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</si>
  <si>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</si>
  <si>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</si>
  <si>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</si>
  <si>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</si>
  <si>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</si>
  <si>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</si>
  <si>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</si>
  <si>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</si>
  <si>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</si>
  <si>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</si>
  <si>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</si>
  <si>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</si>
  <si>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</si>
  <si>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</si>
  <si>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</si>
  <si>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</si>
  <si>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</si>
  <si>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</si>
  <si>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</si>
  <si>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</si>
  <si>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</si>
  <si>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</si>
  <si>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</si>
  <si>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</si>
  <si>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</si>
  <si>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</si>
  <si>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</si>
  <si>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</si>
  <si>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</si>
  <si>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</si>
  <si>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</si>
  <si>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</si>
  <si>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</si>
  <si>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</si>
  <si>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</si>
  <si>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</si>
  <si>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</si>
  <si>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</si>
  <si>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</si>
  <si>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</si>
  <si>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</si>
  <si>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</si>
  <si>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</si>
  <si>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</si>
  <si>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</si>
  <si>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</si>
  <si>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</si>
  <si>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</si>
  <si>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</si>
  <si>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</si>
  <si>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</si>
  <si>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</si>
  <si>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</si>
  <si>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</si>
  <si>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</si>
  <si>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</si>
  <si>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</si>
  <si>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</si>
  <si>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</si>
  <si>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</si>
  <si>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</si>
  <si>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</si>
  <si>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</si>
  <si>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</si>
  <si>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</si>
  <si>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</si>
  <si>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</si>
  <si>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</si>
  <si>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</si>
  <si>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</si>
  <si>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</si>
  <si>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</si>
  <si>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</si>
  <si>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</si>
  <si>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</si>
  <si>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</si>
  <si>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</si>
  <si>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</si>
  <si>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</si>
  <si>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</si>
  <si>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</si>
  <si>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</si>
  <si>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</si>
  <si>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</si>
  <si>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</si>
  <si>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</si>
  <si>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</si>
  <si>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</si>
  <si>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</si>
  <si>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</si>
  <si>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</si>
  <si>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</si>
  <si>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</si>
  <si>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</si>
  <si>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</si>
  <si>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</si>
  <si>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</si>
  <si>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</si>
  <si>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</si>
  <si>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</si>
  <si>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</si>
  <si>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</si>
  <si>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</si>
  <si>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</si>
  <si>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</si>
  <si>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</si>
  <si>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</si>
  <si>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</si>
  <si>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</si>
  <si>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</si>
  <si>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</si>
  <si>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</si>
  <si>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</si>
  <si>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</si>
  <si>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</si>
  <si>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</si>
  <si>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</si>
  <si>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</si>
  <si>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</si>
  <si>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</si>
  <si>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</si>
  <si>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</si>
  <si>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</si>
  <si>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</si>
  <si>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</si>
  <si>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</si>
  <si>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</si>
  <si>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</si>
  <si>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</si>
  <si>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</si>
  <si>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</si>
  <si>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</si>
  <si>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</si>
  <si>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</si>
  <si>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</si>
  <si>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</si>
  <si>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</si>
  <si>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</si>
  <si>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</si>
  <si>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</si>
  <si>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</si>
  <si>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</si>
  <si>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</si>
  <si>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</si>
  <si>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</si>
  <si>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</si>
  <si>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</si>
  <si>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</si>
  <si>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</si>
  <si>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</si>
  <si>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</si>
  <si>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</si>
  <si>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</si>
  <si>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</si>
  <si>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</si>
  <si>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</si>
  <si>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</si>
  <si>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</si>
  <si>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</si>
  <si>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</si>
  <si>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</si>
  <si>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</si>
  <si>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</si>
  <si>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</si>
  <si>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</si>
  <si>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</si>
  <si>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</si>
  <si>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</si>
  <si>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</si>
  <si>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</si>
  <si>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</si>
  <si>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</si>
  <si>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</si>
  <si>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</si>
  <si>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</si>
  <si>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</si>
  <si>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</si>
  <si>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</si>
  <si>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</si>
  <si>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</si>
  <si>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</si>
  <si>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</si>
  <si>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</si>
  <si>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</si>
  <si>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</si>
  <si>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</si>
  <si>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</si>
  <si>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</si>
  <si>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</si>
  <si>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</si>
  <si>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</si>
  <si>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</si>
  <si>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</si>
  <si>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</si>
  <si>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</si>
  <si>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</si>
  <si>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</si>
  <si>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</si>
  <si>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</si>
  <si>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</si>
  <si>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</si>
  <si>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</si>
  <si>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</si>
  <si>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</si>
  <si>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</si>
  <si>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</si>
  <si>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</si>
  <si>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</si>
  <si>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</si>
  <si>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</si>
  <si>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</si>
  <si>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</si>
  <si>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</si>
  <si>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</si>
  <si>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</si>
  <si>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</si>
  <si>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</si>
  <si>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</si>
  <si>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</si>
  <si>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</si>
  <si>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</si>
  <si>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</si>
  <si>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</si>
  <si>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</si>
  <si>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</si>
  <si>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</si>
  <si>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</si>
  <si>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</si>
  <si>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</si>
  <si>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</si>
  <si>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</si>
  <si>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</si>
  <si>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</si>
  <si>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</si>
  <si>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</si>
  <si>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</si>
  <si>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</si>
  <si>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</si>
  <si>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</si>
  <si>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</si>
  <si>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</si>
  <si>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</si>
  <si>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</si>
  <si>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</si>
  <si>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</si>
  <si>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</si>
  <si>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</si>
  <si>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</si>
  <si>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</si>
  <si>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</si>
  <si>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</si>
  <si>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</si>
  <si>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</si>
  <si>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</si>
  <si>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</si>
  <si>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</si>
  <si>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</si>
  <si>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</si>
  <si>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</si>
  <si>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</si>
  <si>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</si>
  <si>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</si>
  <si>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</si>
  <si>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</si>
  <si>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</si>
  <si>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</si>
  <si>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</si>
  <si>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</si>
  <si>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</si>
  <si>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</si>
  <si>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</si>
  <si>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</si>
  <si>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</si>
  <si>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</si>
  <si>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</si>
  <si>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</si>
  <si>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</si>
  <si>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</si>
  <si>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</si>
  <si>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</si>
  <si>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</si>
  <si>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</si>
  <si>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</si>
  <si>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</si>
  <si>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</si>
  <si>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</si>
  <si>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</si>
  <si>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</si>
  <si>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</si>
  <si>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</si>
  <si>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</si>
  <si>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</si>
  <si>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</si>
  <si>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</si>
  <si>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</si>
  <si>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</si>
  <si>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</si>
  <si>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</si>
  <si>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</si>
  <si>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</si>
  <si>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</si>
  <si>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</si>
  <si>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</si>
  <si>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</si>
  <si>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</si>
  <si>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</si>
  <si>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</si>
  <si>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</si>
  <si>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</si>
  <si>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</si>
  <si>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</si>
  <si>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</si>
  <si>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</si>
  <si>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</si>
  <si>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</si>
  <si>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</si>
  <si>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</si>
  <si>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</si>
  <si>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</si>
  <si>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</si>
  <si>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</si>
  <si>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</si>
  <si>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</si>
  <si>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</si>
  <si>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</si>
  <si>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</si>
  <si>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</si>
  <si>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</si>
  <si>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</si>
  <si>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</si>
  <si>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</si>
  <si>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</si>
  <si>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</si>
  <si>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</si>
  <si>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</si>
  <si>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</si>
  <si>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</si>
  <si>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</si>
  <si>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</si>
  <si>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</si>
  <si>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</si>
  <si>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</si>
  <si>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</si>
  <si>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</si>
  <si>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</si>
  <si>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</si>
  <si>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</si>
  <si>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</si>
  <si>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</si>
  <si>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</si>
  <si>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</si>
  <si>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</si>
  <si>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</si>
  <si>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</si>
  <si>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</si>
  <si>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</si>
  <si>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</si>
  <si>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</si>
  <si>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</si>
  <si>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</si>
  <si>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</si>
  <si>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</si>
  <si>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</si>
  <si>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</si>
  <si>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</si>
  <si>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</si>
  <si>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</si>
  <si>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</si>
  <si>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</si>
  <si>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</si>
  <si>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</si>
  <si>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</si>
  <si>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</si>
  <si>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</si>
  <si>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</si>
  <si>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</si>
  <si>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</si>
  <si>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</si>
  <si>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</si>
  <si>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</si>
  <si>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</si>
  <si>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</si>
  <si>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</si>
  <si>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</si>
  <si>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</si>
  <si>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</si>
  <si>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</si>
  <si>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</si>
  <si>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</si>
  <si>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</si>
  <si>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</si>
  <si>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</si>
  <si>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</si>
  <si>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</si>
  <si>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</si>
  <si>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</si>
  <si>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</si>
  <si>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</si>
  <si>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</si>
  <si>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</si>
  <si>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</si>
  <si>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</si>
  <si>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</si>
  <si>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</si>
  <si>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</si>
  <si>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</si>
  <si>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</si>
  <si>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</si>
  <si>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</si>
  <si>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</si>
  <si>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</si>
  <si>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</si>
  <si>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</si>
  <si>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</si>
  <si>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</si>
  <si>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</si>
  <si>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</si>
  <si>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</si>
  <si>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</si>
  <si>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</si>
  <si>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</si>
  <si>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</si>
  <si>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</si>
  <si>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</si>
  <si>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</si>
  <si>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</si>
  <si>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</si>
  <si>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</si>
  <si>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</si>
  <si>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</si>
  <si>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</si>
  <si>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</si>
  <si>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</si>
  <si>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</si>
  <si>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</si>
  <si>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</si>
  <si>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</si>
  <si>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</si>
  <si>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</si>
  <si>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</si>
  <si>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</si>
  <si>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</si>
  <si>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</si>
  <si>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</si>
  <si>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</si>
  <si>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</si>
  <si>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</si>
  <si>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</si>
  <si>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</si>
  <si>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</si>
  <si>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</si>
  <si>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</si>
  <si>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</si>
  <si>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</si>
  <si>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</si>
  <si>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</si>
  <si>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</si>
  <si>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</si>
  <si>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</si>
  <si>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</si>
  <si>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</si>
  <si>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</si>
  <si>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</si>
  <si>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</si>
  <si>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</si>
  <si>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</si>
  <si>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</si>
  <si>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</si>
  <si>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</si>
  <si>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</si>
  <si>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</si>
  <si>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</si>
  <si>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</si>
  <si>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</si>
  <si>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</si>
  <si>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</si>
  <si>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</si>
  <si>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</si>
  <si>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</si>
  <si>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</si>
  <si>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</si>
  <si>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</si>
  <si>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</si>
  <si>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</si>
  <si>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</si>
  <si>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</si>
  <si>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</si>
  <si>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</si>
  <si>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</si>
  <si>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</si>
  <si>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</si>
  <si>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</si>
  <si>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</si>
  <si>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</si>
  <si>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</si>
  <si>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</si>
  <si>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</si>
  <si>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</si>
  <si>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</si>
  <si>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</si>
  <si>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</si>
  <si>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</si>
  <si>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</si>
  <si>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</si>
  <si>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</si>
  <si>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</si>
  <si>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</si>
  <si>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</si>
  <si>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</si>
  <si>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</si>
  <si>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</si>
  <si>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</si>
  <si>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</si>
  <si>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</si>
  <si>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</si>
  <si>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</si>
  <si>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</si>
  <si>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</si>
  <si>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</si>
  <si>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</si>
  <si>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</si>
  <si>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</si>
  <si>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</si>
  <si>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</si>
  <si>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</si>
  <si>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</si>
  <si>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</si>
  <si>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</si>
  <si>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</si>
  <si>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</si>
  <si>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</si>
  <si>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</si>
  <si>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</si>
  <si>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</si>
  <si>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</si>
  <si>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</si>
  <si>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</si>
  <si>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</si>
  <si>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</si>
  <si>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</si>
  <si>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</si>
  <si>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</si>
  <si>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</si>
  <si>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</si>
  <si>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</si>
  <si>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</si>
  <si>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</si>
  <si>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</si>
  <si>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</si>
  <si>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</si>
  <si>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</si>
  <si>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</si>
  <si>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</si>
  <si>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</si>
  <si>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</si>
  <si>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</si>
  <si>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</si>
  <si>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</si>
  <si>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</si>
  <si>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</si>
  <si>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</si>
  <si>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</si>
  <si>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</si>
  <si>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</si>
  <si>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</si>
  <si>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</si>
  <si>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</si>
  <si>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</si>
  <si>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</si>
  <si>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</si>
  <si>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</si>
  <si>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</si>
  <si>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</si>
  <si>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</si>
  <si>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</si>
  <si>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</si>
  <si>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</si>
  <si>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</si>
  <si>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</si>
  <si>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</si>
  <si>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</si>
  <si>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</si>
  <si>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</si>
  <si>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</si>
  <si>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</si>
  <si>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</si>
  <si>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</si>
  <si>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</si>
  <si>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</si>
  <si>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</si>
  <si>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</si>
  <si>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</si>
  <si>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</si>
  <si>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</si>
  <si>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</si>
  <si>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</si>
  <si>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</si>
  <si>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</si>
  <si>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</si>
  <si>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</si>
  <si>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</si>
  <si>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</si>
  <si>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</si>
  <si>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</si>
  <si>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</si>
  <si>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</si>
  <si>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</si>
  <si>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</si>
  <si>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</si>
  <si>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</si>
  <si>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</si>
  <si>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</si>
  <si>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</si>
  <si>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</si>
  <si>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</si>
  <si>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</si>
  <si>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</si>
  <si>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</si>
  <si>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</si>
  <si>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</si>
  <si>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</si>
  <si>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</si>
  <si>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</si>
  <si>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</si>
  <si>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</si>
  <si>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</si>
  <si>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</si>
  <si>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</si>
  <si>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</si>
  <si>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</si>
  <si>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</si>
  <si>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</si>
  <si>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</si>
  <si>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</si>
  <si>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</si>
  <si>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</si>
  <si>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</si>
  <si>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</si>
  <si>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</si>
  <si>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</si>
  <si>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</si>
  <si>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</si>
  <si>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</si>
  <si>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</si>
  <si>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</si>
  <si>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</si>
  <si>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</si>
  <si>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</si>
  <si>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</si>
  <si>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</si>
  <si>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</si>
  <si>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</si>
  <si>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</si>
  <si>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</si>
  <si>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</si>
  <si>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</si>
  <si>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</si>
  <si>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</si>
  <si>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</si>
  <si>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</si>
  <si>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</si>
  <si>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</si>
  <si>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</si>
  <si>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</si>
  <si>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</si>
  <si>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</si>
  <si>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</si>
  <si>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</si>
  <si>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</si>
  <si>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</si>
  <si>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</si>
  <si>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</si>
  <si>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</si>
  <si>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</si>
  <si>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</si>
  <si>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</si>
  <si>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</si>
  <si>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</si>
  <si>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</si>
  <si>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</si>
  <si>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</si>
  <si>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</si>
  <si>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</si>
  <si>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</si>
  <si>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</si>
  <si>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</si>
  <si>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</si>
  <si>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</si>
  <si>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</si>
  <si>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</si>
  <si>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</si>
  <si>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</si>
  <si>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</si>
  <si>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</si>
  <si>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</si>
  <si>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</si>
  <si>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</si>
  <si>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</si>
  <si>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</si>
  <si>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</si>
  <si>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</si>
  <si>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</si>
  <si>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</si>
  <si>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</si>
  <si>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</si>
  <si>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</si>
  <si>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</si>
  <si>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</si>
  <si>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</si>
  <si>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</si>
  <si>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</si>
  <si>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</si>
  <si>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</si>
  <si>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</si>
  <si>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</si>
  <si>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</si>
  <si>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</si>
  <si>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</si>
  <si>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</si>
  <si>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</si>
  <si>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</si>
  <si>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</si>
  <si>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</si>
  <si>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</si>
  <si>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</si>
  <si>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</si>
  <si>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</si>
  <si>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</si>
  <si>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</si>
  <si>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</si>
  <si>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</si>
  <si>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</si>
  <si>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</si>
  <si>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</si>
  <si>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</si>
  <si>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</si>
  <si>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</si>
  <si>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</si>
  <si>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</si>
  <si>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</si>
  <si>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</si>
  <si>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</si>
  <si>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</si>
  <si>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</si>
  <si>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</si>
  <si>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</si>
  <si>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</si>
  <si>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</si>
  <si>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</si>
  <si>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</si>
  <si>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</si>
  <si>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</si>
  <si>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</si>
  <si>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</si>
  <si>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</si>
  <si>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</si>
  <si>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</si>
  <si>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</si>
  <si>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</si>
  <si>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</si>
  <si>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</si>
  <si>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</si>
  <si>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</si>
  <si>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</si>
  <si>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</si>
  <si>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</si>
  <si>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</si>
  <si>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</si>
  <si>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</si>
  <si>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</si>
  <si>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</si>
  <si>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</si>
  <si>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</si>
  <si>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</si>
  <si>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</si>
  <si>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</si>
  <si>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</si>
  <si>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</si>
  <si>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</si>
  <si>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</si>
  <si>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</si>
  <si>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</si>
  <si>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</si>
  <si>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</si>
  <si>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</si>
  <si>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</si>
  <si>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</si>
  <si>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</si>
  <si>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</si>
  <si>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</si>
  <si>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</si>
  <si>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</si>
  <si>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</si>
  <si>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</si>
  <si>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</si>
  <si>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</si>
  <si>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</si>
  <si>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</si>
  <si>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</si>
  <si>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</si>
  <si>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</si>
  <si>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</si>
  <si>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</si>
  <si>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</si>
  <si>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</si>
  <si>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</si>
  <si>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</si>
  <si>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</si>
  <si>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</si>
  <si>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</si>
  <si>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</si>
  <si>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</si>
  <si>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</si>
  <si>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</si>
  <si>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</si>
  <si>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</si>
  <si>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</si>
  <si>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</si>
  <si>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</si>
  <si>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</si>
  <si>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</si>
  <si>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</si>
  <si>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</si>
  <si>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</si>
  <si>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</si>
  <si>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</si>
  <si>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</si>
  <si>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</si>
  <si>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</si>
  <si>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</si>
  <si>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</si>
  <si>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</si>
  <si>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</si>
  <si>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</si>
  <si>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</si>
  <si>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</si>
  <si>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</si>
  <si>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</si>
  <si>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</si>
  <si>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</si>
  <si>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</si>
  <si>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</si>
  <si>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</si>
  <si>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</si>
  <si>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</si>
  <si>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</si>
  <si>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</si>
  <si>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</si>
  <si>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</si>
  <si>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</si>
  <si>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</si>
  <si>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</si>
  <si>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</si>
  <si>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</si>
  <si>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</si>
  <si>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</si>
  <si>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</si>
  <si>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</si>
  <si>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</si>
  <si>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</si>
  <si>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</si>
  <si>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</si>
  <si>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</si>
  <si>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</si>
  <si>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</si>
  <si>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</si>
  <si>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</si>
  <si>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</si>
  <si>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</si>
  <si>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</si>
  <si>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</si>
  <si>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</si>
  <si>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</si>
  <si>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</si>
  <si>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</si>
  <si>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</si>
  <si>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</si>
  <si>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</si>
  <si>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</si>
  <si>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</si>
  <si>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</si>
  <si>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</si>
  <si>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</si>
  <si>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</si>
  <si>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</si>
  <si>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</si>
  <si>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</si>
  <si>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</si>
  <si>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</si>
  <si>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</si>
  <si>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</si>
  <si>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</si>
  <si>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</si>
  <si>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</si>
  <si>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</si>
  <si>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</si>
  <si>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</si>
  <si>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</si>
  <si>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</si>
  <si>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</si>
  <si>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</si>
  <si>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</si>
  <si>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</si>
  <si>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</si>
  <si>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</si>
  <si>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</si>
  <si>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</si>
  <si>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</si>
  <si>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</si>
  <si>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</si>
  <si>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</si>
  <si>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</si>
  <si>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</si>
  <si>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</si>
  <si>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</si>
  <si>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</si>
  <si>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</si>
  <si>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</si>
  <si>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</si>
  <si>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</si>
  <si>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</si>
  <si>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</si>
  <si>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</si>
  <si>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</si>
  <si>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</si>
  <si>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</si>
  <si>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</si>
  <si>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</si>
  <si>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</si>
  <si>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</si>
  <si>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</si>
  <si>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</si>
  <si>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</si>
  <si>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</si>
  <si>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</si>
  <si>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</si>
  <si>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</si>
  <si>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</si>
  <si>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</si>
  <si>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</si>
  <si>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</si>
  <si>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</si>
  <si>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</si>
  <si>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</si>
  <si>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</si>
  <si>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</si>
  <si>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</si>
  <si>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</si>
  <si>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</si>
  <si>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</si>
  <si>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</si>
  <si>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</si>
  <si>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</si>
  <si>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</si>
  <si>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</si>
  <si>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</si>
  <si>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</si>
  <si>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</si>
  <si>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</si>
  <si>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</si>
  <si>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</si>
  <si>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</si>
  <si>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</si>
  <si>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</si>
  <si>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</si>
  <si>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</si>
  <si>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</si>
  <si>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</si>
  <si>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</si>
  <si>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</si>
  <si>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</si>
  <si>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</si>
  <si>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</si>
  <si>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</si>
  <si>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</si>
  <si>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</si>
  <si>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</si>
  <si>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</si>
  <si>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</si>
  <si>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</si>
  <si>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</si>
  <si>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</si>
  <si>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</si>
  <si>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</si>
  <si>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</si>
  <si>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</si>
  <si>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</si>
  <si>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</si>
  <si>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</si>
  <si>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</si>
  <si>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</si>
  <si>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</si>
  <si>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</si>
  <si>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</si>
  <si>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</si>
  <si>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</si>
  <si>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</si>
  <si>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</si>
  <si>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</si>
  <si>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</si>
  <si>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</si>
  <si>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</si>
  <si>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</si>
  <si>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</si>
  <si>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</si>
  <si>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</si>
  <si>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</si>
  <si>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</si>
  <si>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</si>
  <si>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</si>
  <si>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</si>
  <si>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</si>
  <si>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</si>
  <si>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</si>
  <si>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</si>
  <si>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</si>
  <si>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</si>
  <si>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</si>
  <si>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</si>
  <si>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</si>
  <si>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</si>
  <si>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</si>
  <si>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</si>
  <si>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</si>
  <si>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</si>
  <si>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</si>
  <si>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</si>
  <si>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</si>
  <si>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</si>
  <si>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</si>
  <si>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</si>
  <si>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</si>
  <si>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</si>
  <si>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</si>
  <si>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</si>
  <si>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</si>
  <si>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</si>
  <si>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</si>
  <si>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</si>
  <si>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</si>
  <si>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</si>
  <si>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</si>
  <si>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</si>
  <si>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</si>
  <si>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</si>
  <si>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</si>
  <si>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</si>
  <si>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</si>
  <si>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</si>
  <si>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</si>
  <si>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</si>
  <si>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</si>
  <si>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</si>
  <si>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</si>
  <si>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</si>
  <si>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</si>
  <si>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</si>
  <si>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</si>
  <si>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</si>
  <si>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</si>
  <si>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</si>
  <si>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</si>
  <si>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</si>
  <si>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</si>
  <si>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</si>
  <si>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</si>
  <si>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</si>
  <si>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</si>
  <si>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</si>
  <si>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</si>
  <si>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</si>
  <si>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</si>
  <si>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</si>
  <si>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</si>
  <si>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</si>
  <si>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</si>
  <si>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</si>
  <si>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</si>
  <si>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</si>
  <si>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</si>
  <si>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</si>
  <si>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</si>
  <si>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</si>
  <si>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</si>
  <si>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</si>
  <si>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</si>
  <si>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</si>
  <si>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</si>
  <si>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</si>
  <si>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</si>
  <si>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</si>
  <si>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</si>
  <si>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</si>
  <si>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</si>
  <si>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</si>
  <si>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</si>
  <si>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</si>
  <si>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</si>
  <si>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</si>
  <si>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</si>
  <si>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</si>
  <si>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</si>
  <si>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</si>
  <si>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</si>
  <si>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</si>
  <si>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</si>
  <si>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</si>
  <si>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</si>
  <si>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</si>
  <si>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</si>
  <si>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</si>
  <si>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</si>
  <si>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</si>
  <si>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</si>
  <si>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</si>
  <si>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</si>
  <si>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</si>
  <si>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</si>
  <si>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</si>
  <si>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</si>
  <si>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</si>
  <si>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</si>
  <si>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</si>
  <si>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</si>
  <si>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</si>
  <si>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</si>
  <si>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</si>
  <si>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</si>
  <si>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</si>
  <si>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</si>
  <si>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</si>
  <si>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</si>
  <si>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</si>
  <si>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</si>
  <si>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</si>
  <si>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</si>
  <si>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</si>
  <si>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</si>
  <si>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</si>
  <si>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</si>
  <si>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</si>
  <si>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</si>
  <si>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</si>
  <si>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</si>
  <si>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</si>
  <si>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</si>
  <si>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</si>
  <si>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</si>
  <si>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</si>
  <si>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</si>
  <si>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</si>
  <si>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</si>
  <si>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</si>
  <si>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</si>
  <si>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</si>
  <si>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</si>
  <si>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</si>
  <si>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</si>
  <si>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</si>
  <si>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</si>
  <si>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</si>
  <si>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</si>
  <si>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</si>
  <si>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</si>
  <si>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</si>
  <si>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</si>
  <si>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</si>
  <si>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</si>
  <si>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</si>
  <si>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</si>
  <si>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</si>
  <si>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</si>
  <si>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</si>
  <si>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</si>
  <si>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</si>
  <si>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</si>
  <si>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</si>
  <si>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</si>
  <si>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</si>
  <si>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</si>
  <si>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</si>
  <si>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</si>
  <si>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</si>
  <si>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</si>
  <si>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</si>
  <si>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</si>
  <si>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</si>
  <si>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</si>
  <si>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</si>
  <si>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</si>
  <si>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</si>
  <si>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</si>
  <si>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</si>
  <si>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</si>
  <si>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</si>
  <si>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</si>
  <si>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</si>
  <si>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</si>
  <si>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</si>
  <si>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</si>
  <si>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</si>
  <si>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</si>
  <si>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</si>
  <si>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</si>
  <si>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</si>
  <si>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</si>
  <si>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</si>
  <si>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</si>
  <si>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</si>
  <si>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</si>
  <si>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</si>
  <si>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</si>
  <si>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</si>
  <si>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</si>
  <si>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</si>
  <si>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</si>
  <si>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</si>
  <si>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</si>
  <si>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</si>
  <si>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</si>
  <si>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</si>
  <si>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</si>
  <si>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</si>
  <si>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</si>
  <si>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</si>
  <si>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</si>
  <si>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</si>
  <si>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</si>
  <si>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</si>
  <si>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</si>
  <si>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</si>
  <si>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</si>
  <si>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</si>
  <si>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</si>
  <si>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</si>
  <si>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</si>
  <si>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</si>
  <si>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</si>
  <si>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</si>
  <si>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</si>
  <si>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</si>
  <si>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</si>
  <si>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</si>
  <si>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</si>
  <si>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</si>
  <si>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</si>
  <si>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</si>
  <si>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</si>
  <si>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</si>
  <si>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</si>
  <si>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</si>
  <si>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</si>
  <si>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</si>
  <si>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</si>
  <si>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</si>
  <si>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</si>
  <si>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</si>
  <si>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</si>
  <si>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</si>
  <si>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</si>
  <si>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</si>
  <si>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</si>
  <si>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</si>
  <si>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</si>
  <si>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</si>
  <si>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</si>
  <si>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</si>
  <si>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</si>
  <si>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</si>
  <si>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</si>
  <si>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</si>
  <si>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</si>
  <si>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</si>
  <si>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</si>
  <si>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</si>
  <si>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</si>
  <si>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</si>
  <si>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</si>
  <si>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</si>
  <si>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</si>
  <si>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</si>
  <si>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</si>
  <si>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</si>
  <si>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</si>
  <si>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</si>
  <si>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</si>
  <si>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</si>
  <si>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</si>
  <si>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</si>
  <si>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</si>
  <si>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</si>
  <si>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</si>
  <si>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</si>
  <si>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</si>
  <si>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</si>
  <si>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</si>
  <si>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</si>
  <si>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</si>
  <si>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</si>
  <si>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</si>
  <si>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</si>
  <si>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</si>
  <si>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</si>
  <si>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</si>
  <si>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</si>
  <si>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</si>
  <si>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</si>
  <si>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</si>
  <si>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</si>
  <si>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</si>
  <si>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</si>
  <si>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</si>
  <si>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</si>
  <si>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</si>
  <si>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</si>
  <si>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</si>
  <si>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</si>
  <si>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</si>
  <si>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</si>
  <si>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</si>
  <si>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</si>
  <si>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</si>
  <si>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</si>
  <si>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</si>
  <si>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</si>
  <si>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</si>
  <si>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</si>
  <si>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</si>
  <si>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</si>
  <si>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</si>
  <si>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</si>
  <si>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</si>
  <si>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</si>
  <si>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</si>
  <si>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</si>
  <si>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</si>
  <si>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</si>
  <si>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</si>
  <si>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</si>
  <si>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</si>
  <si>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</si>
  <si>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</si>
  <si>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</si>
  <si>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</si>
  <si>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</si>
  <si>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</si>
  <si>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</si>
  <si>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</si>
  <si>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</si>
  <si>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</si>
  <si>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</si>
  <si>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</si>
  <si>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</si>
  <si>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</si>
  <si>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</si>
  <si>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</si>
  <si>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</si>
  <si>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</si>
  <si>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</si>
  <si>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</si>
  <si>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</si>
  <si>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</si>
  <si>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</si>
  <si>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</si>
  <si>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</si>
  <si>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</si>
  <si>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</si>
  <si>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</si>
  <si>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</si>
  <si>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</si>
  <si>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</si>
  <si>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</si>
  <si>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</si>
  <si>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</si>
  <si>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</si>
  <si>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</si>
  <si>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</si>
  <si>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</si>
  <si>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</si>
  <si>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</si>
  <si>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</si>
  <si>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</si>
  <si>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</si>
  <si>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</si>
  <si>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</si>
  <si>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</si>
  <si>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</si>
  <si>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</si>
  <si>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</si>
  <si>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</si>
  <si>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</si>
  <si>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</si>
  <si>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</si>
  <si>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</si>
  <si>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</si>
  <si>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</si>
  <si>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</si>
  <si>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</si>
  <si>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</si>
  <si>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</si>
  <si>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</si>
  <si>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</si>
  <si>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</si>
  <si>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</si>
  <si>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</si>
  <si>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</si>
  <si>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</si>
  <si>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</si>
  <si>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</si>
  <si>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</si>
  <si>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</si>
  <si>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</si>
  <si>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</si>
  <si>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</si>
  <si>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</si>
  <si>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</si>
  <si>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</si>
  <si>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</si>
  <si>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</si>
  <si>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</si>
  <si>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</si>
  <si>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</si>
  <si>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</si>
  <si>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</si>
  <si>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</si>
  <si>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</si>
  <si>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</si>
  <si>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</si>
  <si>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</si>
  <si>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</si>
  <si>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</si>
  <si>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</si>
  <si>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</si>
  <si>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</si>
  <si>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</si>
  <si>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</si>
  <si>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</si>
  <si>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</si>
  <si>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</si>
  <si>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</si>
  <si>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</si>
  <si>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</si>
  <si>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</si>
  <si>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</si>
  <si>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</si>
  <si>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</si>
  <si>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</si>
  <si>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</si>
  <si>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</si>
  <si>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</si>
  <si>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</si>
  <si>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</si>
  <si>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</si>
  <si>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</si>
  <si>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</si>
  <si>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</si>
  <si>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</si>
  <si>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</si>
  <si>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</si>
  <si>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</si>
  <si>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</si>
  <si>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</si>
  <si>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</si>
  <si>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</si>
  <si>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</si>
  <si>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</si>
  <si>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</si>
  <si>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</si>
  <si>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</si>
  <si>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</si>
  <si>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</si>
  <si>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</si>
  <si>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</si>
  <si>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</si>
  <si>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</si>
  <si>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</si>
  <si>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</si>
  <si>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</si>
  <si>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</si>
  <si>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</si>
  <si>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</si>
  <si>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</si>
  <si>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</si>
  <si>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</si>
  <si>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</si>
  <si>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</si>
  <si>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</si>
  <si>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</si>
  <si>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</si>
  <si>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</si>
  <si>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</si>
  <si>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</si>
  <si>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</si>
  <si>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</si>
  <si>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</si>
  <si>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</si>
  <si>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</si>
  <si>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</si>
  <si>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</si>
  <si>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</si>
  <si>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</si>
  <si>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</si>
  <si>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</si>
  <si>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</si>
  <si>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</si>
  <si>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</si>
  <si>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</si>
  <si>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</si>
  <si>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</si>
  <si>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</si>
  <si>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</si>
  <si>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</si>
  <si>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</si>
  <si>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</si>
  <si>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</si>
  <si>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</si>
  <si>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</si>
  <si>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</si>
  <si>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</si>
  <si>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</si>
  <si>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</si>
  <si>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</si>
  <si>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</si>
  <si>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</si>
  <si>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</si>
  <si>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</si>
  <si>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</si>
  <si>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</si>
  <si>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</si>
  <si>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</si>
  <si>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</si>
  <si>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</si>
  <si>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</si>
  <si>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</si>
  <si>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</si>
  <si>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</si>
  <si>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</si>
  <si>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</si>
  <si>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</si>
  <si>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</si>
  <si>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</si>
  <si>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</si>
  <si>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</si>
  <si>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</si>
  <si>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</si>
  <si>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</si>
  <si>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</si>
  <si>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</si>
  <si>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</si>
  <si>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</si>
  <si>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</si>
  <si>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</si>
  <si>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</si>
  <si>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</si>
  <si>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</si>
  <si>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</si>
  <si>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</si>
  <si>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</si>
  <si>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</si>
  <si>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</si>
  <si>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</si>
  <si>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</si>
  <si>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</si>
  <si>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</si>
  <si>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</si>
  <si>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</si>
  <si>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</si>
  <si>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</si>
  <si>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</si>
  <si>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</si>
  <si>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</si>
  <si>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</si>
  <si>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</si>
  <si>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</si>
  <si>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</si>
  <si>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</si>
  <si>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</si>
  <si>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</si>
  <si>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</si>
  <si>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</si>
  <si>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</si>
  <si>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</si>
  <si>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</si>
  <si>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</si>
  <si>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</si>
  <si>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</si>
  <si>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</si>
  <si>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</si>
  <si>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</si>
  <si>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</si>
  <si>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</si>
  <si>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</si>
  <si>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</si>
  <si>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</si>
  <si>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</si>
  <si>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</si>
  <si>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</si>
  <si>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</si>
  <si>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</si>
  <si>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</si>
  <si>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</si>
  <si>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</si>
  <si>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</si>
  <si>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</si>
  <si>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</si>
  <si>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</si>
  <si>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</si>
  <si>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</si>
  <si>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</si>
  <si>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</si>
  <si>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</si>
  <si>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</si>
  <si>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</si>
  <si>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</si>
  <si>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</si>
  <si>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</si>
  <si>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</si>
  <si>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</si>
  <si>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</si>
  <si>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</si>
  <si>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</si>
  <si>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</si>
  <si>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</si>
  <si>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</si>
  <si>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</si>
  <si>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</si>
  <si>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</si>
  <si>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</si>
  <si>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</si>
  <si>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</si>
  <si>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</si>
  <si>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</si>
  <si>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</si>
  <si>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</si>
  <si>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</si>
  <si>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</si>
  <si>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</si>
  <si>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</si>
  <si>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</si>
  <si>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</si>
  <si>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</si>
  <si>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</si>
  <si>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</si>
  <si>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</si>
  <si>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</si>
  <si>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</si>
  <si>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</si>
  <si>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</si>
  <si>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</si>
  <si>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</si>
  <si>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</si>
  <si>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</si>
  <si>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</si>
  <si>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</si>
  <si>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</si>
  <si>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</si>
  <si>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</si>
  <si>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</si>
  <si>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</si>
  <si>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</si>
  <si>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</si>
  <si>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</si>
  <si>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</si>
  <si>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</si>
  <si>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</si>
  <si>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</si>
  <si>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</si>
  <si>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</si>
  <si>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</si>
  <si>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</si>
  <si>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</si>
  <si>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</si>
  <si>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</si>
  <si>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</si>
  <si>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</si>
  <si>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</si>
  <si>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</si>
  <si>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</si>
  <si>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</si>
  <si>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</si>
  <si>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</si>
  <si>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</si>
  <si>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</si>
  <si>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</si>
  <si>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</si>
  <si>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</si>
  <si>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</si>
  <si>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</si>
  <si>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</si>
  <si>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</si>
  <si>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</si>
  <si>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</si>
  <si>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</si>
  <si>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</si>
  <si>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</si>
  <si>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</si>
  <si>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</si>
  <si>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</si>
  <si>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</si>
  <si>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</si>
  <si>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</si>
  <si>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</si>
  <si>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</si>
  <si>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</si>
  <si>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</si>
  <si>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</si>
  <si>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</si>
  <si>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</si>
  <si>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</si>
  <si>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</si>
  <si>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</si>
  <si>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</si>
  <si>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</si>
  <si>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</si>
  <si>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</si>
  <si>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</si>
  <si>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</si>
  <si>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</si>
  <si>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</si>
  <si>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</si>
  <si>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</si>
  <si>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</si>
  <si>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</si>
  <si>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</si>
  <si>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</si>
  <si>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</si>
  <si>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</si>
  <si>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</si>
  <si>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</si>
  <si>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</si>
  <si>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</si>
  <si>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</si>
  <si>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</si>
  <si>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</si>
  <si>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</si>
  <si>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</si>
  <si>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</si>
  <si>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</si>
  <si>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</si>
  <si>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</si>
  <si>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</si>
  <si>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</si>
  <si>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</si>
  <si>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</si>
  <si>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</si>
  <si>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</si>
  <si>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</si>
  <si>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</si>
  <si>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</si>
  <si>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</si>
  <si>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</si>
  <si>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</si>
  <si>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</si>
  <si>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</si>
  <si>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</si>
  <si>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</si>
  <si>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</si>
  <si>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</si>
  <si>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</si>
  <si>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</si>
  <si>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</si>
  <si>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</si>
  <si>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</si>
  <si>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</si>
  <si>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</si>
  <si>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</si>
  <si>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</si>
  <si>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</si>
  <si>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</si>
  <si>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</si>
  <si>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</si>
  <si>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</si>
  <si>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</si>
  <si>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</si>
  <si>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</si>
  <si>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</si>
  <si>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</si>
  <si>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</si>
  <si>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</si>
  <si>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</si>
  <si>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</si>
  <si>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</si>
  <si>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</si>
  <si>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</si>
  <si>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</si>
  <si>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</si>
  <si>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</si>
  <si>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</si>
  <si>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</si>
  <si>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</si>
  <si>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</si>
  <si>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</si>
  <si>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</si>
  <si>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</si>
  <si>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</si>
  <si>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</si>
  <si>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</si>
  <si>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</si>
  <si>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</si>
  <si>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</si>
  <si>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</si>
  <si>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</si>
  <si>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</si>
  <si>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</si>
  <si>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</si>
  <si>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</si>
  <si>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</si>
  <si>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</si>
  <si>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</si>
  <si>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</si>
  <si>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</si>
  <si>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</si>
  <si>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</si>
  <si>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</si>
  <si>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</si>
  <si>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</si>
  <si>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</si>
  <si>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</si>
  <si>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</si>
  <si>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</si>
  <si>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</si>
  <si>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</si>
  <si>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</si>
  <si>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</si>
  <si>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</si>
  <si>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</si>
  <si>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</si>
  <si>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</si>
  <si>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</si>
  <si>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</si>
  <si>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</si>
  <si>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</si>
  <si>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</si>
  <si>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</si>
  <si>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</si>
  <si>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</si>
  <si>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</si>
  <si>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</si>
  <si>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</si>
  <si>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</si>
  <si>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</si>
  <si>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</si>
  <si>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</si>
  <si>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</si>
  <si>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</si>
  <si>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</si>
  <si>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</si>
  <si>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</si>
  <si>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</si>
  <si>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</si>
  <si>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</si>
  <si>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</si>
  <si>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</si>
  <si>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</si>
  <si>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</si>
  <si>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</si>
  <si>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</si>
  <si>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</si>
  <si>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</si>
  <si>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</si>
  <si>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</si>
  <si>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</si>
  <si>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</si>
  <si>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</si>
  <si>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</si>
  <si>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</si>
  <si>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</si>
  <si>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</si>
  <si>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</si>
  <si>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</si>
  <si>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</si>
  <si>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</si>
  <si>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</si>
  <si>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</si>
  <si>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</si>
  <si>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</si>
  <si>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</si>
  <si>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</si>
  <si>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</si>
  <si>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</si>
  <si>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</si>
  <si>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</si>
  <si>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</si>
  <si>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</si>
  <si>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</si>
  <si>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</si>
  <si>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</si>
  <si>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</si>
  <si>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</si>
  <si>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</si>
  <si>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</si>
  <si>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</si>
  <si>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</si>
  <si>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</si>
  <si>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</si>
  <si>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</si>
  <si>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</si>
  <si>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</si>
  <si>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</si>
  <si>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</si>
  <si>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</si>
  <si>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</si>
  <si>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</si>
  <si>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</si>
  <si>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</si>
  <si>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</si>
  <si>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</si>
  <si>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</si>
  <si>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</si>
  <si>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</si>
  <si>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</si>
  <si>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</si>
  <si>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</si>
  <si>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</si>
  <si>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</si>
  <si>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</si>
  <si>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</si>
  <si>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</si>
  <si>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</si>
  <si>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</si>
  <si>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</si>
  <si>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</si>
  <si>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</si>
  <si>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</si>
  <si>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</si>
  <si>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</si>
  <si>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</si>
  <si>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</si>
  <si>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</si>
  <si>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</si>
  <si>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</si>
  <si>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</si>
  <si>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</si>
  <si>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</si>
  <si>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</si>
  <si>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</si>
  <si>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</si>
  <si>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</si>
  <si>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</si>
  <si>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</si>
  <si>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</si>
  <si>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</si>
  <si>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</si>
  <si>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</si>
  <si>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</si>
  <si>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</si>
  <si>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</si>
  <si>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</si>
  <si>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</si>
  <si>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</si>
  <si>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</si>
  <si>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</si>
  <si>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</si>
  <si>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</si>
  <si>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</si>
  <si>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</si>
  <si>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</si>
  <si>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</si>
  <si>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</si>
  <si>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</si>
  <si>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</si>
  <si>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</si>
  <si>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</si>
  <si>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</si>
  <si>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</si>
  <si>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</si>
  <si>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</si>
  <si>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</si>
  <si>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</si>
  <si>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</si>
  <si>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</si>
  <si>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</si>
  <si>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</si>
  <si>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</si>
  <si>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</si>
  <si>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</si>
  <si>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</si>
  <si>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</si>
  <si>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</si>
  <si>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</si>
  <si>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</si>
  <si>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</si>
  <si>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</si>
  <si>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</si>
  <si>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</si>
  <si>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</si>
  <si>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</si>
  <si>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</si>
  <si>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</si>
  <si>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</si>
  <si>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</si>
  <si>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</si>
  <si>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</si>
  <si>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</si>
  <si>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</si>
  <si>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</si>
  <si>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</si>
  <si>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</si>
  <si>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</si>
  <si>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</si>
  <si>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</si>
  <si>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</si>
  <si>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</si>
  <si>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</si>
  <si>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</si>
  <si>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</si>
  <si>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</si>
  <si>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</si>
  <si>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</si>
  <si>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</si>
  <si>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</si>
  <si>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</si>
  <si>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</si>
  <si>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</si>
  <si>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</si>
  <si>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</si>
  <si>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</si>
  <si>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</si>
  <si>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</si>
  <si>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</si>
  <si>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</si>
  <si>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</si>
  <si>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</si>
  <si>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</si>
  <si>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</si>
  <si>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</si>
  <si>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</si>
  <si>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</si>
  <si>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</si>
  <si>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</si>
  <si>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</si>
  <si>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</si>
  <si>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</si>
  <si>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</si>
  <si>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</si>
  <si>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</si>
  <si>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</si>
  <si>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</si>
  <si>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</si>
  <si>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</si>
  <si>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</si>
  <si>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</si>
  <si>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</si>
  <si>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</si>
  <si>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</si>
  <si>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</si>
  <si>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</si>
  <si>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</si>
  <si>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</si>
  <si>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</si>
  <si>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</si>
  <si>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</si>
  <si>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</si>
  <si>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</si>
  <si>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</si>
  <si>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</si>
  <si>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</si>
  <si>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</si>
  <si>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</si>
  <si>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</si>
  <si>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</si>
  <si>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</si>
  <si>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</si>
  <si>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</si>
  <si>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</si>
  <si>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</si>
  <si>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</si>
  <si>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</si>
  <si>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</si>
  <si>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</si>
  <si>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</si>
  <si>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</si>
  <si>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</si>
  <si>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</si>
  <si>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</si>
  <si>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</si>
  <si>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</si>
  <si>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</si>
  <si>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</si>
  <si>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</si>
  <si>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</si>
  <si>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</si>
  <si>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</si>
  <si>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</si>
  <si>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</si>
  <si>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</si>
  <si>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</si>
  <si>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</si>
  <si>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</si>
  <si>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</si>
  <si>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</si>
  <si>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</si>
  <si>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</si>
  <si>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</si>
  <si>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</si>
  <si>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</si>
  <si>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</si>
  <si>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</si>
  <si>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</si>
  <si>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</si>
  <si>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</si>
  <si>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</si>
  <si>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</si>
  <si>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</si>
  <si>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</si>
  <si>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</si>
  <si>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</si>
  <si>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</si>
  <si>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</si>
  <si>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</si>
  <si>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</si>
  <si>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</si>
  <si>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</si>
  <si>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</si>
  <si>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</si>
  <si>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</si>
  <si>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</si>
  <si>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</si>
  <si>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</si>
  <si>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</si>
  <si>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</si>
  <si>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</si>
  <si>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</si>
  <si>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</si>
  <si>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</si>
  <si>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</si>
  <si>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</si>
  <si>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</si>
  <si>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</si>
  <si>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</si>
  <si>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</si>
  <si>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</si>
  <si>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</si>
  <si>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</si>
  <si>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</si>
  <si>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</si>
  <si>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</si>
  <si>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</si>
  <si>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</si>
  <si>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</si>
  <si>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</si>
  <si>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</si>
  <si>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</si>
  <si>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</si>
  <si>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</si>
  <si>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</si>
  <si>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</si>
  <si>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</si>
  <si>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</si>
  <si>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</si>
  <si>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</si>
  <si>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</si>
  <si>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</si>
  <si>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</si>
  <si>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</si>
  <si>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</si>
  <si>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</si>
  <si>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</si>
  <si>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</si>
  <si>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</si>
  <si>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</si>
  <si>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</si>
  <si>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</si>
  <si>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</si>
  <si>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</si>
  <si>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</si>
  <si>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</si>
  <si>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</si>
  <si>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</si>
  <si>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</si>
  <si>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</si>
  <si>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</si>
  <si>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</si>
  <si>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</si>
  <si>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</si>
  <si>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</si>
  <si>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</si>
  <si>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</si>
  <si>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</si>
  <si>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</si>
  <si>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</si>
  <si>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</si>
  <si>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</si>
  <si>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</si>
  <si>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</si>
  <si>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</si>
  <si>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</si>
  <si>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</si>
  <si>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</si>
  <si>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</si>
  <si>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</si>
  <si>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</si>
  <si>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</si>
  <si>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</si>
  <si>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</si>
  <si>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</si>
  <si>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</si>
  <si>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</si>
  <si>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</si>
  <si>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</si>
  <si>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</si>
  <si>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</si>
  <si>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</si>
  <si>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</si>
  <si>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</si>
  <si>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</si>
  <si>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</si>
  <si>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</si>
  <si>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</si>
  <si>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</si>
  <si>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</si>
  <si>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</si>
  <si>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</si>
  <si>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</si>
  <si>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</si>
  <si>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</si>
  <si>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</si>
  <si>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</si>
  <si>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</si>
  <si>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</si>
  <si>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</si>
  <si>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</si>
  <si>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</si>
  <si>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</si>
  <si>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</si>
  <si>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</si>
  <si>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</si>
  <si>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</si>
  <si>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</si>
  <si>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</si>
  <si>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</si>
  <si>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</si>
  <si>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</si>
  <si>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</si>
  <si>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</si>
  <si>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</si>
  <si>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</si>
  <si>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</si>
  <si>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</si>
  <si>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</si>
  <si>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</si>
  <si>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</si>
  <si>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</si>
  <si>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</si>
  <si>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</si>
  <si>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</si>
  <si>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</si>
  <si>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</si>
  <si>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</si>
  <si>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</si>
  <si>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</si>
  <si>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</si>
  <si>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</si>
  <si>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</si>
  <si>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</si>
  <si>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</si>
  <si>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</si>
  <si>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</si>
  <si>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</si>
  <si>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</si>
  <si>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</si>
  <si>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</si>
  <si>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</si>
  <si>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</si>
  <si>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</si>
  <si>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</si>
  <si>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</si>
  <si>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</si>
  <si>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</si>
  <si>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</si>
  <si>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</si>
  <si>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</si>
  <si>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</si>
  <si>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</si>
  <si>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</si>
  <si>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</si>
  <si>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</si>
  <si>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</si>
  <si>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</si>
  <si>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</si>
  <si>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</si>
  <si>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</si>
  <si>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</si>
  <si>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</si>
  <si>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</si>
  <si>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</si>
  <si>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</si>
  <si>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</si>
  <si>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</si>
  <si>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</si>
  <si>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</si>
  <si>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</si>
  <si>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</si>
  <si>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</si>
  <si>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</si>
  <si>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</si>
  <si>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</si>
  <si>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</si>
  <si>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</si>
  <si>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</si>
  <si>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</si>
  <si>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</si>
  <si>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</si>
  <si>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</si>
  <si>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</si>
  <si>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</si>
  <si>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</si>
  <si>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</si>
  <si>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</si>
  <si>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</si>
  <si>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</si>
  <si>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</si>
  <si>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</si>
  <si>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</si>
  <si>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</si>
  <si>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</si>
  <si>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</si>
  <si>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</si>
  <si>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</si>
  <si>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</si>
  <si>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</si>
  <si>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</si>
  <si>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</si>
  <si>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</si>
  <si>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</si>
  <si>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</si>
  <si>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</si>
  <si>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</si>
  <si>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</si>
  <si>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</si>
  <si>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</si>
  <si>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</si>
  <si>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</si>
  <si>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</si>
  <si>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</si>
  <si>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</si>
  <si>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</si>
  <si>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</si>
  <si>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</si>
  <si>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</si>
  <si>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</si>
  <si>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</si>
  <si>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</si>
  <si>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</si>
  <si>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</si>
  <si>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</si>
  <si>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</si>
  <si>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</si>
  <si>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</si>
  <si>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</si>
  <si>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</si>
  <si>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</si>
  <si>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</si>
  <si>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</si>
  <si>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</si>
  <si>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</si>
  <si>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</si>
  <si>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</si>
  <si>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</si>
  <si>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</si>
  <si>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</si>
  <si>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</si>
  <si>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</si>
  <si>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</si>
  <si>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</si>
  <si>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</si>
  <si>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</si>
  <si>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</si>
  <si>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</si>
  <si>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</si>
  <si>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</si>
  <si>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</si>
  <si>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</si>
  <si>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</si>
  <si>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</si>
  <si>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</si>
  <si>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</si>
  <si>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</si>
  <si>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</si>
  <si>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</si>
  <si>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</si>
  <si>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</si>
  <si>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</si>
  <si>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</si>
  <si>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</si>
  <si>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</si>
  <si>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</si>
  <si>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</si>
  <si>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</si>
  <si>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</si>
  <si>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</si>
  <si>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</si>
  <si>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</si>
  <si>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</si>
  <si>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</si>
  <si>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</si>
  <si>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</si>
  <si>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</si>
  <si>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</si>
  <si>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</si>
  <si>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</si>
  <si>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</si>
  <si>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</si>
  <si>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</si>
  <si>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</si>
  <si>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</si>
  <si>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</si>
  <si>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</si>
  <si>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</si>
  <si>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</si>
  <si>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</si>
  <si>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</si>
  <si>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</si>
  <si>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</si>
  <si>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</si>
  <si>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</si>
  <si>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</si>
  <si>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</si>
  <si>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</si>
  <si>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</si>
  <si>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</si>
  <si>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</si>
  <si>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</si>
  <si>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</si>
  <si>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</si>
  <si>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</si>
  <si>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</si>
  <si>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</si>
  <si>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</si>
  <si>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</si>
  <si>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</si>
  <si>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</si>
  <si>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</si>
  <si>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</si>
  <si>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</si>
  <si>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</si>
  <si>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</si>
  <si>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</si>
  <si>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</si>
  <si>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</si>
  <si>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</si>
  <si>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</si>
  <si>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</si>
  <si>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</si>
  <si>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</si>
  <si>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</si>
  <si>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</si>
  <si>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</si>
  <si>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</si>
  <si>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</si>
  <si>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</si>
  <si>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</si>
  <si>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</si>
  <si>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</si>
  <si>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</si>
  <si>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</si>
  <si>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</si>
  <si>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</si>
  <si>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</si>
  <si>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</si>
  <si>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</si>
  <si>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</si>
  <si>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</si>
  <si>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</si>
  <si>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</si>
  <si>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</si>
  <si>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</si>
  <si>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</si>
  <si>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</si>
  <si>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</si>
  <si>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</si>
  <si>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</si>
  <si>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</si>
  <si>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</si>
  <si>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</si>
  <si>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</si>
  <si>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</si>
  <si>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</si>
  <si>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</si>
  <si>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</si>
  <si>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</si>
  <si>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</si>
  <si>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</si>
  <si>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</si>
  <si>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</si>
  <si>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</si>
  <si>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</si>
  <si>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</si>
  <si>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</si>
  <si>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</si>
  <si>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</si>
  <si>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</si>
  <si>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</si>
  <si>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</si>
  <si>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</si>
  <si>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</si>
  <si>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</si>
  <si>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</si>
  <si>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</si>
  <si>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</si>
  <si>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</si>
  <si>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</si>
  <si>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</si>
  <si>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</si>
  <si>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</si>
  <si>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</si>
  <si>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</si>
  <si>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</si>
  <si>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</si>
  <si>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</si>
  <si>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</si>
  <si>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</si>
  <si>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</si>
  <si>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</si>
  <si>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</si>
  <si>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</si>
  <si>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</si>
  <si>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</si>
  <si>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</si>
  <si>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</si>
  <si>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</si>
  <si>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</si>
  <si>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</si>
  <si>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</si>
  <si>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</si>
  <si>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</si>
  <si>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</si>
  <si>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</si>
  <si>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</si>
  <si>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</si>
  <si>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</si>
  <si>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</si>
  <si>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</si>
  <si>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</si>
  <si>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</si>
  <si>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</si>
  <si>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</si>
  <si>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</si>
  <si>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</si>
  <si>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</si>
  <si>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</si>
  <si>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</si>
  <si>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</si>
  <si>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</si>
  <si>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</si>
  <si>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</si>
  <si>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</si>
  <si>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</si>
  <si>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</si>
  <si>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</si>
  <si>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</si>
  <si>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</si>
  <si>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</si>
  <si>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</si>
  <si>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</si>
  <si>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</si>
  <si>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</si>
  <si>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</si>
  <si>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</si>
  <si>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</si>
  <si>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</si>
  <si>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</si>
  <si>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</si>
  <si>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</si>
  <si>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</si>
  <si>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</si>
  <si>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</si>
  <si>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</si>
  <si>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</si>
  <si>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</si>
  <si>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</si>
  <si>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</si>
  <si>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</si>
  <si>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</si>
  <si>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</si>
  <si>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</si>
  <si>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</si>
  <si>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</si>
  <si>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</si>
  <si>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</si>
  <si>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</si>
  <si>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</si>
  <si>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</si>
  <si>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</si>
  <si>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</si>
  <si>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</si>
  <si>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</si>
  <si>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</si>
  <si>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</si>
  <si>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</si>
  <si>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</si>
  <si>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</si>
  <si>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</si>
  <si>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</si>
  <si>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</si>
  <si>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</si>
  <si>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</si>
  <si>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</si>
  <si>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</si>
  <si>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</si>
  <si>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</si>
  <si>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</si>
  <si>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</si>
  <si>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</si>
  <si>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</si>
  <si>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</si>
  <si>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</si>
  <si>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</si>
  <si>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</si>
  <si>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</si>
  <si>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</si>
  <si>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</si>
  <si>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</si>
  <si>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</si>
  <si>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</si>
  <si>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</si>
  <si>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</si>
  <si>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</si>
  <si>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</si>
  <si>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</si>
  <si>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</si>
  <si>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</si>
  <si>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</si>
  <si>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</si>
  <si>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</si>
  <si>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</si>
  <si>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</si>
  <si>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</si>
  <si>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</si>
  <si>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</si>
  <si>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</si>
  <si>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</si>
  <si>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</si>
  <si>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</si>
  <si>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</si>
  <si>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</si>
  <si>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</si>
  <si>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</si>
  <si>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</si>
  <si>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</si>
  <si>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</si>
  <si>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</si>
  <si>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</si>
  <si>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</si>
  <si>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</si>
  <si>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</si>
  <si>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</si>
  <si>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</si>
  <si>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</si>
  <si>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</si>
  <si>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</si>
  <si>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</si>
  <si>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</si>
  <si>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</si>
  <si>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</si>
  <si>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</si>
  <si>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</si>
  <si>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</si>
  <si>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</si>
  <si>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</si>
  <si>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</si>
  <si>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</si>
  <si>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</si>
  <si>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</si>
  <si>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</si>
  <si>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</si>
  <si>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</si>
  <si>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</si>
  <si>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</si>
  <si>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</si>
  <si>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</si>
  <si>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</si>
  <si>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</si>
  <si>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</si>
  <si>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</si>
  <si>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</si>
  <si>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</si>
  <si>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</si>
  <si>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</si>
  <si>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</si>
  <si>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</si>
  <si>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</si>
  <si>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</si>
  <si>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</si>
  <si>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</si>
  <si>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</si>
  <si>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</si>
  <si>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</si>
  <si>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</si>
  <si>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</si>
  <si>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</si>
  <si>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</si>
  <si>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</si>
  <si>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</si>
  <si>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</si>
  <si>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</si>
  <si>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</si>
  <si>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</si>
  <si>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</si>
  <si>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</si>
  <si>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</si>
  <si>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</si>
  <si>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</si>
  <si>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</si>
  <si>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</si>
  <si>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</si>
  <si>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</si>
  <si>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</si>
  <si>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</si>
  <si>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</si>
  <si>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</si>
  <si>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</si>
  <si>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</si>
  <si>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</si>
  <si>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</si>
  <si>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</si>
  <si>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</si>
  <si>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</si>
  <si>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</si>
  <si>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</si>
  <si>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</si>
  <si>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</si>
  <si>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</si>
  <si>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</si>
  <si>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</si>
  <si>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</si>
  <si>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</si>
  <si>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</si>
  <si>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</si>
  <si>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</si>
  <si>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</si>
  <si>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</si>
  <si>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</si>
  <si>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</si>
  <si>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</si>
  <si>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</si>
  <si>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</si>
  <si>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</si>
  <si>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</si>
  <si>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</si>
  <si>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</si>
  <si>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</si>
  <si>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</si>
  <si>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</si>
  <si>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</si>
  <si>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</si>
  <si>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</si>
  <si>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</si>
  <si>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</si>
  <si>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</si>
  <si>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</si>
  <si>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</si>
  <si>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</si>
  <si>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</si>
  <si>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</si>
  <si>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</si>
  <si>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</si>
  <si>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</si>
  <si>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</si>
  <si>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</si>
  <si>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</si>
  <si>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</si>
  <si>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</si>
  <si>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</si>
  <si>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</si>
  <si>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</si>
  <si>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</si>
  <si>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</si>
  <si>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</si>
  <si>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</si>
  <si>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</si>
  <si>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</si>
  <si>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</si>
  <si>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</si>
  <si>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</si>
  <si>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</si>
  <si>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</si>
  <si>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</si>
  <si>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</si>
  <si>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</si>
  <si>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</si>
  <si>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</si>
  <si>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</si>
  <si>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</si>
  <si>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</si>
  <si>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</si>
  <si>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</si>
  <si>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</si>
  <si>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</si>
  <si>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</si>
  <si>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</si>
  <si>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</si>
  <si>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</si>
  <si>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</si>
  <si>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</si>
  <si>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</si>
  <si>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</si>
  <si>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</si>
  <si>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</si>
  <si>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</si>
  <si>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</si>
  <si>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</si>
  <si>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</si>
  <si>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</si>
  <si>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</si>
  <si>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</si>
  <si>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</si>
  <si>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</si>
  <si>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</si>
  <si>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</si>
  <si>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</si>
  <si>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</si>
  <si>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</si>
  <si>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</si>
  <si>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</si>
  <si>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</si>
  <si>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</si>
  <si>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</si>
  <si>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</si>
  <si>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</si>
  <si>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</si>
  <si>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</si>
  <si>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</si>
  <si>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</si>
  <si>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</si>
  <si>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</si>
  <si>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</si>
  <si>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</si>
  <si>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</si>
  <si>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</si>
  <si>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</si>
  <si>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</si>
  <si>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</si>
  <si>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</si>
  <si>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</si>
  <si>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</si>
  <si>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</si>
  <si>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</si>
  <si>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</si>
  <si>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</si>
  <si>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</si>
  <si>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</si>
  <si>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</si>
  <si>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</si>
  <si>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</si>
  <si>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</si>
  <si>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</si>
  <si>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</si>
  <si>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</si>
  <si>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</si>
  <si>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</si>
  <si>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</si>
  <si>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</si>
  <si>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</si>
  <si>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</si>
  <si>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</si>
  <si>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</si>
  <si>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</si>
  <si>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</si>
  <si>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</si>
  <si>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</si>
  <si>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</si>
  <si>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</si>
  <si>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</si>
  <si>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</si>
  <si>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</si>
  <si>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</si>
  <si>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</si>
  <si>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</si>
  <si>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</si>
  <si>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</si>
  <si>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</si>
  <si>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</si>
  <si>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</si>
  <si>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</si>
  <si>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</si>
  <si>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</si>
  <si>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</si>
  <si>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</si>
  <si>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</si>
  <si>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</si>
  <si>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</si>
  <si>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</si>
  <si>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</si>
  <si>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</si>
  <si>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</si>
  <si>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</si>
  <si>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</si>
  <si>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</si>
  <si>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</si>
  <si>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</si>
  <si>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</si>
  <si>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</si>
  <si>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</si>
  <si>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</si>
  <si>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</si>
  <si>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</si>
  <si>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</si>
  <si>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</si>
  <si>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</si>
  <si>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</si>
  <si>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</si>
  <si>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</si>
  <si>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</si>
  <si>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</si>
  <si>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</si>
  <si>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</si>
  <si>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</si>
  <si>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</si>
  <si>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</si>
  <si>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</si>
  <si>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</si>
  <si>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</si>
  <si>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</si>
  <si>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</si>
  <si>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</si>
  <si>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</si>
  <si>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</si>
  <si>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</si>
  <si>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</si>
  <si>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</si>
  <si>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</si>
  <si>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</si>
  <si>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</si>
  <si>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</si>
  <si>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</si>
  <si>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</si>
  <si>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</si>
  <si>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</si>
  <si>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</si>
  <si>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</si>
  <si>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</si>
  <si>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</si>
  <si>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</si>
  <si>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</si>
  <si>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</si>
  <si>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</si>
  <si>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</si>
  <si>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</si>
  <si>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</si>
  <si>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</si>
  <si>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</si>
  <si>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</si>
  <si>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</si>
  <si>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</si>
  <si>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</si>
  <si>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</si>
  <si>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</si>
  <si>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</si>
  <si>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</si>
  <si>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</si>
  <si>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</si>
  <si>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</si>
  <si>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</si>
  <si>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</si>
  <si>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</si>
  <si>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</si>
  <si>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</si>
  <si>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</si>
  <si>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</si>
  <si>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</si>
  <si>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</si>
  <si>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</si>
  <si>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</si>
  <si>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</si>
  <si>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</si>
  <si>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</si>
  <si>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</si>
  <si>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</si>
  <si>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</si>
  <si>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</si>
  <si>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</si>
  <si>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</si>
  <si>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</si>
  <si>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</si>
  <si>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</si>
  <si>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</si>
  <si>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</si>
  <si>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</si>
  <si>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</si>
  <si>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</si>
  <si>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</si>
  <si>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</si>
  <si>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</si>
  <si>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</si>
  <si>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</si>
  <si>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</si>
  <si>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</si>
  <si>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</si>
  <si>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</si>
  <si>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</si>
  <si>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</si>
  <si>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</si>
  <si>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</si>
  <si>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</si>
  <si>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</si>
  <si>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</si>
  <si>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</si>
  <si>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</si>
  <si>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</si>
  <si>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</si>
  <si>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</si>
  <si>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</si>
  <si>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</si>
  <si>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</si>
  <si>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</si>
  <si>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</si>
  <si>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</si>
  <si>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</si>
  <si>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</si>
  <si>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</si>
  <si>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</si>
  <si>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</si>
  <si>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</si>
  <si>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</si>
  <si>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</si>
  <si>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</si>
  <si>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</si>
  <si>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</si>
  <si>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</si>
  <si>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</si>
  <si>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</si>
  <si>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</si>
  <si>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</si>
  <si>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</si>
  <si>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</si>
  <si>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</si>
  <si>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</si>
  <si>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</si>
  <si>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</si>
  <si>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</si>
  <si>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</si>
  <si>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</si>
  <si>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</si>
  <si>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</si>
  <si>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</si>
  <si>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</si>
  <si>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</si>
  <si>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</si>
  <si>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</si>
  <si>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</si>
  <si>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</si>
  <si>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</si>
  <si>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</si>
  <si>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</si>
  <si>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</si>
  <si>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</si>
  <si>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</si>
  <si>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</si>
  <si>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</si>
  <si>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</si>
  <si>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</si>
  <si>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</si>
  <si>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</si>
  <si>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</si>
  <si>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</si>
  <si>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</si>
  <si>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</si>
  <si>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</si>
  <si>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</si>
  <si>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</si>
  <si>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</si>
  <si>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</si>
  <si>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</si>
  <si>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</si>
  <si>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</si>
  <si>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</si>
  <si>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</si>
  <si>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</si>
  <si>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</si>
  <si>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</si>
  <si>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</si>
  <si>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</si>
  <si>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</si>
  <si>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</si>
  <si>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</si>
  <si>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</si>
  <si>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</si>
  <si>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</si>
  <si>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</si>
  <si>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</si>
  <si>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</si>
  <si>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</si>
  <si>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</si>
  <si>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</si>
  <si>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</si>
  <si>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</si>
  <si>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</si>
  <si>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</si>
  <si>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</si>
  <si>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</si>
  <si>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</si>
  <si>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</si>
  <si>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</si>
  <si>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</si>
  <si>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</si>
  <si>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</si>
  <si>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</si>
  <si>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</si>
  <si>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</si>
  <si>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</si>
  <si>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</si>
  <si>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</si>
  <si>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</si>
  <si>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</si>
  <si>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</si>
  <si>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</si>
  <si>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</si>
  <si>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</si>
  <si>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</si>
  <si>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</si>
  <si>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</si>
  <si>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</si>
  <si>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</si>
  <si>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</si>
  <si>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</si>
  <si>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</si>
  <si>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</si>
  <si>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</si>
  <si>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</si>
  <si>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</si>
  <si>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</si>
  <si>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</si>
  <si>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</si>
  <si>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</si>
  <si>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</si>
  <si>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</si>
  <si>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</si>
  <si>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</si>
  <si>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</si>
  <si>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</si>
  <si>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</si>
  <si>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</si>
  <si>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</si>
  <si>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</si>
  <si>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</si>
  <si>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</si>
  <si>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</si>
  <si>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</si>
  <si>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</si>
  <si>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</si>
  <si>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</si>
  <si>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</si>
  <si>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</si>
  <si>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</si>
  <si>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</si>
  <si>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</si>
  <si>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</si>
  <si>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</si>
  <si>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</si>
  <si>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</si>
  <si>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</si>
  <si>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</si>
  <si>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</si>
  <si>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</si>
  <si>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</si>
  <si>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</si>
  <si>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</si>
  <si>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</si>
  <si>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</si>
  <si>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</si>
  <si>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</si>
  <si>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</si>
  <si>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</si>
  <si>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</si>
  <si>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</si>
  <si>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</si>
  <si>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</si>
  <si>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</si>
  <si>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</si>
  <si>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</si>
  <si>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</si>
  <si>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</si>
  <si>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</si>
  <si>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</si>
  <si>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</si>
  <si>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</si>
  <si>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</si>
  <si>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</si>
  <si>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</si>
  <si>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</si>
  <si>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</si>
  <si>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</si>
  <si>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</si>
  <si>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</si>
  <si>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</si>
  <si>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</si>
  <si>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</si>
  <si>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</si>
  <si>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</si>
  <si>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</si>
  <si>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</si>
  <si>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</si>
  <si>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</si>
  <si>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</si>
  <si>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</si>
  <si>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</si>
  <si>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</si>
  <si>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</si>
  <si>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</si>
  <si>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</si>
  <si>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</si>
  <si>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</si>
  <si>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</si>
  <si>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</si>
  <si>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</si>
  <si>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</si>
  <si>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</si>
  <si>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</si>
  <si>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</si>
  <si>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</si>
  <si>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</si>
  <si>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</si>
  <si>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</si>
  <si>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</si>
  <si>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</si>
  <si>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</si>
  <si>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</si>
  <si>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</si>
  <si>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</si>
  <si>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</si>
  <si>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</si>
  <si>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</si>
  <si>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</si>
  <si>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</si>
  <si>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</si>
  <si>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</si>
  <si>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</si>
  <si>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</si>
  <si>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</si>
  <si>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</si>
  <si>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</si>
  <si>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</si>
  <si>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</si>
  <si>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</si>
  <si>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</si>
  <si>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</si>
  <si>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</si>
  <si>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</si>
  <si>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</si>
  <si>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</si>
  <si>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</si>
  <si>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</si>
  <si>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</si>
  <si>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</si>
  <si>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</si>
  <si>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</si>
  <si>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</si>
  <si>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</si>
  <si>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</si>
  <si>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</si>
  <si>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</si>
  <si>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</si>
  <si>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</si>
  <si>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</si>
  <si>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</si>
  <si>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</si>
  <si>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</si>
  <si>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</si>
  <si>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</si>
  <si>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</si>
  <si>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</si>
  <si>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</si>
  <si>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</si>
  <si>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</si>
  <si>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</si>
  <si>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</si>
  <si>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</si>
  <si>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</si>
  <si>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</si>
  <si>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</si>
  <si>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</si>
  <si>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</si>
  <si>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</si>
  <si>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</si>
  <si>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</si>
  <si>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</si>
  <si>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</si>
  <si>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</si>
  <si>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</si>
  <si>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</si>
  <si>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</si>
  <si>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</si>
  <si>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</si>
  <si>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</si>
  <si>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</si>
  <si>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</si>
  <si>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</si>
  <si>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</si>
  <si>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</si>
  <si>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</si>
  <si>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</si>
  <si>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</si>
  <si>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</si>
  <si>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</si>
  <si>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</si>
  <si>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</si>
  <si>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</si>
  <si>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</si>
  <si>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</si>
  <si>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</si>
  <si>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</si>
  <si>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</si>
  <si>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</si>
  <si>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</si>
  <si>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</si>
  <si>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</si>
  <si>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</si>
  <si>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</si>
  <si>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</si>
  <si>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</si>
  <si>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</si>
  <si>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</si>
  <si>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</si>
  <si>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</si>
  <si>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</si>
  <si>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</si>
  <si>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</si>
  <si>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</si>
  <si>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</si>
  <si>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</si>
  <si>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</si>
  <si>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</si>
  <si>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</si>
  <si>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</si>
  <si>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</si>
  <si>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</si>
  <si>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</si>
  <si>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</si>
  <si>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</si>
  <si>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</si>
  <si>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</si>
  <si>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</si>
  <si>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</si>
  <si>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</si>
  <si>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</si>
  <si>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</si>
  <si>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</si>
  <si>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</si>
  <si>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</si>
  <si>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</si>
  <si>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</si>
  <si>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</si>
  <si>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</si>
  <si>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</si>
  <si>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</si>
  <si>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</si>
  <si>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</si>
  <si>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</si>
  <si>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</si>
  <si>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</si>
  <si>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</si>
  <si>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</si>
  <si>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</si>
  <si>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</si>
  <si>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</si>
  <si>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</si>
  <si>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</si>
  <si>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</si>
  <si>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</si>
  <si>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</si>
  <si>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</si>
  <si>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</si>
  <si>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</si>
  <si>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</si>
  <si>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</si>
  <si>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</si>
  <si>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</si>
  <si>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</si>
  <si>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</si>
  <si>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</si>
  <si>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</si>
  <si>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</si>
  <si>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</si>
  <si>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</si>
  <si>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</si>
  <si>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</si>
  <si>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</si>
  <si>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</si>
  <si>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</si>
  <si>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</si>
  <si>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</si>
  <si>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</si>
  <si>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</si>
  <si>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</si>
  <si>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</si>
  <si>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</si>
  <si>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</si>
  <si>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</si>
  <si>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</si>
  <si>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</si>
  <si>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</si>
  <si>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</si>
  <si>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</si>
  <si>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</si>
  <si>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</si>
  <si>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</si>
  <si>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</si>
  <si>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</si>
  <si>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</si>
  <si>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</si>
  <si>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</si>
  <si>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</si>
  <si>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</si>
  <si>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</si>
  <si>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</si>
  <si>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</si>
  <si>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</si>
  <si>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</si>
  <si>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</si>
  <si>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</si>
  <si>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</si>
  <si>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</si>
  <si>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</si>
  <si>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</si>
  <si>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</si>
  <si>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</si>
  <si>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</si>
  <si>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</si>
  <si>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</si>
  <si>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</si>
  <si>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</si>
  <si>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</si>
  <si>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</si>
  <si>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</si>
  <si>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</si>
  <si>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</si>
  <si>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</si>
  <si>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</si>
  <si>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</si>
  <si>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</si>
  <si>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</si>
  <si>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</si>
  <si>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</si>
  <si>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</si>
  <si>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</si>
  <si>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</si>
  <si>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</si>
  <si>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</si>
  <si>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</si>
  <si>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</si>
  <si>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</si>
  <si>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</si>
  <si>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</si>
  <si>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</si>
  <si>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</si>
  <si>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</si>
  <si>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</si>
  <si>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</si>
  <si>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</si>
  <si>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</si>
  <si>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</si>
  <si>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</si>
  <si>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</si>
  <si>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</si>
  <si>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</si>
  <si>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</si>
  <si>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</si>
  <si>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</si>
  <si>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</si>
  <si>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</si>
  <si>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</si>
  <si>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</si>
  <si>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</si>
  <si>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</si>
  <si>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</si>
  <si>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</si>
  <si>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</si>
  <si>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</si>
  <si>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</si>
  <si>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</si>
  <si>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</si>
  <si>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</si>
  <si>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</si>
  <si>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</si>
  <si>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</si>
  <si>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</si>
  <si>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</si>
  <si>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</si>
  <si>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</si>
  <si>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</si>
  <si>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</si>
  <si>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</si>
  <si>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</si>
  <si>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</si>
  <si>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</si>
  <si>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</si>
  <si>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</si>
  <si>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</si>
  <si>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</si>
  <si>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</si>
  <si>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</si>
  <si>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</si>
  <si>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</si>
  <si>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</si>
  <si>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</si>
  <si>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</si>
  <si>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</si>
  <si>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</si>
  <si>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</si>
  <si>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</si>
  <si>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</si>
  <si>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</si>
  <si>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</si>
  <si>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</si>
  <si>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</si>
  <si>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</si>
  <si>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</si>
  <si>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</si>
  <si>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</si>
  <si>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</si>
  <si>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</si>
  <si>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</si>
  <si>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</si>
  <si>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</si>
  <si>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</si>
  <si>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</si>
  <si>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</si>
  <si>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</si>
  <si>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</si>
  <si>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</si>
  <si>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</si>
  <si>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</si>
  <si>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</si>
  <si>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</si>
  <si>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</si>
  <si>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</si>
  <si>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</si>
  <si>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</si>
  <si>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</si>
  <si>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</si>
  <si>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</si>
  <si>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</si>
  <si>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</si>
  <si>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</si>
  <si>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</si>
  <si>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</si>
  <si>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</si>
  <si>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</si>
  <si>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</si>
  <si>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</si>
  <si>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</si>
  <si>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</si>
  <si>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</si>
  <si>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</si>
  <si>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</si>
  <si>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</si>
  <si>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</si>
  <si>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</si>
  <si>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</si>
  <si>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</si>
  <si>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</si>
  <si>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</si>
  <si>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</si>
  <si>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</si>
  <si>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</si>
  <si>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</si>
  <si>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</si>
  <si>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</si>
  <si>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</si>
  <si>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</si>
  <si>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</si>
  <si>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</si>
  <si>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</si>
  <si>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</si>
  <si>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</si>
  <si>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</si>
  <si>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</si>
  <si>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</si>
  <si>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</si>
  <si>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</si>
  <si>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</si>
  <si>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</si>
  <si>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</si>
  <si>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</si>
  <si>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</si>
  <si>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</si>
  <si>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</si>
  <si>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</si>
  <si>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</si>
  <si>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</si>
  <si>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</si>
  <si>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</si>
  <si>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</si>
  <si>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</si>
  <si>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</si>
  <si>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</si>
  <si>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</si>
  <si>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</si>
  <si>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</si>
  <si>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</si>
  <si>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</si>
  <si>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</si>
  <si>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</si>
  <si>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</si>
  <si>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</si>
  <si>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</si>
  <si>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</si>
  <si>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</si>
  <si>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</si>
  <si>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</si>
  <si>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</si>
  <si>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</si>
  <si>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</si>
  <si>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</si>
  <si>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</si>
  <si>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</si>
  <si>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</si>
  <si>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</si>
  <si>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</si>
  <si>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</si>
  <si>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</si>
  <si>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</si>
  <si>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</si>
  <si>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</si>
  <si>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</si>
  <si>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</si>
  <si>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</si>
  <si>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</si>
  <si>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</si>
  <si>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</si>
  <si>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</si>
  <si>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</si>
  <si>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</si>
  <si>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</si>
  <si>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</si>
  <si>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</si>
  <si>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</si>
  <si>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</si>
  <si>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</si>
  <si>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</si>
  <si>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</si>
  <si>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</si>
  <si>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</si>
  <si>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</si>
  <si>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</si>
  <si>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</si>
  <si>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</si>
  <si>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</si>
  <si>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</si>
  <si>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</si>
  <si>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</si>
  <si>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</si>
  <si>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</si>
  <si>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</si>
  <si>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</si>
  <si>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</si>
  <si>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</si>
  <si>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</si>
  <si>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</si>
  <si>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</si>
  <si>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</si>
  <si>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</si>
  <si>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</si>
  <si>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</si>
  <si>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</si>
  <si>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</si>
  <si>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</si>
  <si>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</si>
  <si>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</si>
  <si>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</si>
  <si>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</si>
  <si>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</si>
  <si>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</si>
  <si>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</si>
  <si>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</si>
  <si>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</si>
  <si>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</si>
  <si>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</si>
  <si>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</si>
  <si>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</si>
  <si>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</si>
  <si>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</si>
  <si>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</si>
  <si>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</si>
  <si>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</si>
  <si>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</si>
  <si>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</si>
  <si>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</si>
  <si>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</si>
  <si>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</si>
  <si>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</si>
  <si>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</si>
  <si>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</si>
  <si>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</si>
  <si>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</si>
  <si>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</si>
  <si>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</si>
  <si>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</si>
  <si>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</si>
  <si>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</si>
  <si>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</si>
  <si>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</si>
  <si>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</si>
  <si>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</si>
  <si>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</si>
  <si>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</si>
  <si>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</si>
  <si>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</si>
  <si>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</si>
  <si>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</si>
  <si>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</si>
  <si>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</si>
  <si>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</si>
  <si>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</si>
  <si>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</si>
  <si>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</si>
  <si>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</si>
  <si>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</si>
  <si>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</si>
  <si>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</si>
  <si>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</si>
  <si>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</si>
  <si>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</si>
  <si>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</si>
  <si>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</si>
  <si>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</si>
  <si>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</si>
  <si>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</si>
  <si>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</si>
  <si>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</si>
  <si>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</si>
  <si>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</si>
  <si>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</si>
  <si>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</si>
  <si>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</si>
  <si>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</si>
  <si>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</si>
  <si>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</si>
  <si>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</si>
  <si>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</si>
  <si>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</si>
  <si>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</si>
  <si>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</si>
  <si>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</si>
  <si>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</si>
  <si>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</si>
  <si>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</si>
  <si>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</si>
  <si>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</si>
  <si>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</si>
  <si>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</si>
  <si>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</si>
  <si>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</si>
  <si>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</si>
  <si>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</si>
  <si>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</si>
  <si>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</si>
  <si>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</si>
  <si>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</si>
  <si>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</si>
  <si>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</si>
  <si>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</si>
  <si>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</si>
  <si>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</si>
  <si>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</si>
  <si>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</si>
  <si>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</si>
  <si>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</si>
  <si>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</si>
  <si>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</si>
  <si>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</si>
  <si>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</si>
  <si>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</si>
  <si>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</si>
  <si>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</si>
  <si>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</si>
  <si>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</si>
  <si>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</si>
  <si>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</si>
  <si>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</si>
  <si>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</si>
  <si>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</si>
  <si>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</si>
  <si>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</si>
  <si>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</si>
  <si>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</si>
  <si>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</si>
  <si>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</si>
  <si>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</si>
  <si>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</si>
  <si>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</si>
  <si>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</si>
  <si>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</si>
  <si>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</si>
  <si>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</si>
  <si>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</si>
  <si>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</si>
  <si>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</si>
  <si>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</si>
  <si>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</si>
  <si>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</si>
  <si>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</si>
  <si>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</si>
  <si>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</si>
  <si>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</si>
  <si>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</si>
  <si>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</si>
  <si>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</si>
  <si>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</si>
  <si>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</si>
  <si>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</si>
  <si>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</si>
  <si>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</si>
  <si>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</si>
  <si>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</si>
  <si>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</si>
  <si>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</si>
  <si>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</si>
  <si>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</si>
  <si>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</si>
  <si>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</si>
  <si>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</si>
  <si>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</si>
  <si>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</si>
  <si>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</si>
  <si>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</si>
  <si>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</si>
  <si>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</si>
  <si>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</si>
  <si>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</si>
  <si>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</si>
  <si>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</si>
  <si>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</si>
  <si>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</si>
  <si>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</si>
  <si>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</si>
  <si>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</si>
  <si>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</si>
  <si>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</si>
  <si>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</si>
  <si>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</si>
  <si>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</si>
  <si>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</si>
  <si>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</si>
  <si>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</si>
  <si>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</si>
  <si>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</si>
  <si>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</si>
  <si>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</si>
  <si>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</si>
  <si>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</si>
  <si>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</si>
  <si>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</si>
  <si>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</si>
  <si>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</si>
  <si>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</si>
  <si>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</si>
  <si>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</si>
  <si>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</si>
  <si>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</si>
  <si>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</si>
  <si>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</si>
  <si>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</si>
  <si>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</si>
  <si>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</si>
  <si>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</si>
  <si>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</si>
  <si>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</si>
  <si>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</si>
  <si>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</si>
  <si>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</si>
  <si>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</si>
  <si>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</si>
  <si>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</si>
  <si>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</si>
  <si>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</si>
  <si>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</si>
  <si>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</si>
  <si>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</si>
  <si>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</si>
  <si>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</si>
  <si>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</si>
  <si>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</si>
  <si>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</si>
  <si>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</si>
  <si>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</si>
  <si>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</si>
  <si>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</si>
  <si>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</si>
  <si>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</si>
  <si>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</si>
  <si>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</si>
  <si>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</si>
  <si>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</si>
  <si>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</si>
  <si>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</si>
  <si>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</si>
  <si>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</si>
  <si>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</si>
  <si>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</si>
  <si>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</si>
  <si>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</si>
  <si>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</si>
  <si>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</si>
  <si>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</si>
  <si>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</si>
  <si>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</si>
  <si>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</si>
  <si>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</si>
  <si>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</si>
  <si>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</si>
  <si>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</si>
  <si>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</si>
  <si>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</si>
  <si>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</si>
  <si>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</si>
  <si>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</si>
  <si>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</si>
  <si>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</si>
  <si>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</si>
  <si>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</si>
  <si>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</si>
  <si>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</si>
  <si>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</si>
  <si>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</si>
  <si>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</si>
  <si>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</si>
  <si>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</si>
  <si>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</si>
  <si>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</si>
  <si>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</si>
  <si>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</si>
  <si>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</si>
  <si>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</si>
  <si>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</si>
  <si>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</si>
  <si>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</si>
  <si>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</si>
  <si>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</si>
  <si>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</si>
  <si>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</si>
  <si>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</si>
  <si>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</si>
  <si>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</si>
  <si>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</si>
  <si>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</si>
  <si>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</si>
  <si>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</si>
  <si>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</si>
  <si>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</si>
  <si>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</si>
  <si>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</si>
  <si>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</si>
  <si>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</si>
  <si>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</si>
  <si>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</si>
  <si>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</si>
  <si>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</si>
  <si>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</si>
  <si>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</si>
  <si>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</si>
  <si>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</si>
  <si>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</si>
  <si>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</si>
  <si>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</si>
  <si>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</si>
  <si>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</si>
  <si>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</si>
  <si>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</si>
  <si>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</si>
  <si>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</si>
  <si>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</si>
  <si>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</si>
  <si>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</si>
  <si>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</si>
  <si>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</si>
  <si>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</si>
  <si>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</si>
  <si>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</si>
  <si>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</si>
  <si>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</si>
  <si>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</si>
  <si>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</si>
  <si>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</si>
  <si>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</si>
  <si>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</si>
  <si>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</si>
  <si>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</si>
  <si>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</si>
  <si>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</si>
  <si>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</si>
  <si>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</si>
  <si>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</si>
  <si>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</si>
  <si>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</si>
  <si>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</si>
  <si>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</si>
  <si>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</si>
  <si>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</si>
  <si>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</si>
  <si>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</si>
  <si>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</si>
  <si>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</si>
  <si>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</si>
  <si>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</si>
  <si>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</si>
  <si>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</si>
  <si>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</si>
  <si>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</si>
  <si>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</si>
  <si>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</si>
  <si>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</si>
  <si>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</si>
  <si>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</si>
  <si>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</si>
  <si>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</si>
  <si>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</si>
  <si>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</si>
  <si>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</si>
  <si>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</si>
  <si>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</si>
  <si>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</si>
  <si>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</si>
  <si>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</si>
  <si>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</si>
  <si>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</si>
  <si>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</si>
  <si>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</si>
  <si>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</si>
  <si>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</si>
  <si>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</si>
  <si>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</si>
  <si>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</si>
  <si>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</si>
  <si>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</si>
  <si>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</si>
  <si>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</si>
  <si>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</si>
  <si>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</si>
  <si>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</si>
  <si>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</si>
  <si>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</si>
  <si>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</si>
  <si>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</si>
  <si>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</si>
  <si>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</si>
  <si>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</si>
  <si>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</si>
  <si>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</si>
  <si>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</si>
  <si>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</si>
  <si>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</si>
  <si>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</si>
  <si>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</si>
  <si>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</si>
  <si>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</si>
  <si>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</si>
  <si>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</si>
  <si>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</si>
  <si>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</si>
  <si>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</si>
  <si>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</si>
  <si>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</si>
  <si>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</si>
  <si>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</si>
  <si>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</si>
  <si>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</si>
  <si>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</si>
  <si>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</si>
  <si>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</si>
  <si>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</si>
  <si>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</si>
  <si>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</si>
  <si>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</si>
  <si>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</si>
  <si>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</si>
  <si>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</si>
  <si>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</si>
  <si>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</si>
  <si>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</si>
  <si>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</si>
  <si>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</si>
  <si>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</si>
  <si>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</si>
  <si>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</si>
  <si>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</si>
  <si>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</si>
  <si>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</si>
  <si>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</si>
  <si>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</si>
  <si>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</si>
  <si>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</si>
  <si>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</si>
  <si>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</si>
  <si>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</si>
  <si>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</si>
  <si>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</si>
  <si>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</si>
  <si>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</si>
  <si>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</si>
  <si>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</si>
  <si>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</si>
  <si>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</si>
  <si>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</si>
  <si>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</si>
  <si>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</si>
  <si>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</si>
  <si>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</si>
  <si>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</si>
  <si>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</si>
  <si>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</si>
  <si>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</si>
  <si>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</si>
  <si>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</si>
  <si>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</si>
  <si>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</si>
  <si>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</si>
  <si>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</si>
  <si>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</si>
  <si>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</si>
  <si>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</si>
  <si>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</si>
  <si>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</si>
  <si>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</si>
  <si>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</si>
  <si>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</si>
  <si>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</si>
  <si>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</si>
  <si>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</si>
  <si>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</si>
  <si>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</si>
  <si>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</si>
  <si>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</si>
  <si>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</si>
  <si>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</si>
  <si>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</si>
  <si>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</si>
  <si>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</si>
  <si>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</si>
  <si>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</si>
  <si>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</si>
  <si>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</si>
  <si>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</si>
  <si>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</si>
  <si>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</si>
  <si>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</si>
  <si>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</si>
  <si>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</si>
  <si>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</si>
  <si>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</si>
  <si>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</si>
  <si>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</si>
  <si>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</si>
  <si>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</si>
  <si>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</si>
  <si>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</si>
  <si>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</si>
  <si>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</si>
  <si>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</si>
  <si>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</si>
  <si>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</si>
  <si>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</si>
  <si>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</si>
  <si>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</si>
  <si>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</si>
  <si>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</si>
  <si>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</si>
  <si>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</si>
  <si>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</si>
  <si>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</si>
  <si>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</si>
  <si>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</si>
  <si>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</si>
  <si>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</si>
  <si>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</si>
  <si>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</si>
  <si>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</si>
  <si>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</si>
  <si>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</si>
  <si>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</si>
  <si>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</si>
  <si>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</si>
  <si>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</si>
  <si>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</si>
  <si>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</si>
  <si>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</si>
  <si>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</si>
  <si>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</si>
  <si>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</si>
  <si>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</si>
  <si>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</si>
  <si>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</si>
  <si>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</si>
  <si>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</si>
  <si>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</si>
  <si>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</si>
  <si>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</si>
  <si>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</si>
  <si>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</si>
  <si>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</si>
  <si>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</si>
  <si>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</si>
  <si>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</si>
  <si>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</si>
  <si>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</si>
  <si>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</si>
  <si>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</si>
  <si>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</si>
  <si>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</si>
  <si>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</si>
  <si>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</si>
  <si>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</si>
  <si>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</si>
  <si>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</si>
  <si>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</si>
  <si>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</si>
  <si>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</si>
  <si>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</si>
  <si>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</si>
  <si>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</si>
  <si>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</si>
  <si>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</si>
  <si>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</si>
  <si>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</si>
  <si>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</si>
  <si>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</si>
  <si>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</si>
  <si>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</si>
  <si>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</si>
  <si>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</si>
  <si>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</si>
  <si>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</si>
  <si>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</si>
  <si>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</si>
  <si>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</si>
  <si>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</si>
  <si>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</si>
  <si>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</si>
  <si>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</si>
  <si>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</si>
  <si>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</si>
  <si>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</si>
  <si>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</si>
  <si>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</si>
  <si>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</si>
  <si>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</si>
  <si>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</si>
  <si>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</si>
  <si>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</si>
  <si>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</si>
  <si>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</si>
  <si>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</si>
  <si>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</si>
  <si>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</si>
  <si>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</si>
  <si>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</si>
  <si>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</si>
  <si>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</si>
  <si>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</si>
  <si>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</si>
  <si>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</si>
  <si>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</si>
  <si>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</si>
  <si>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</si>
  <si>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</si>
  <si>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</si>
  <si>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</si>
  <si>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</si>
  <si>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</si>
  <si>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</si>
  <si>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</si>
  <si>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</si>
  <si>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</si>
  <si>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</si>
  <si>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</si>
  <si>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</si>
  <si>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</si>
  <si>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</si>
  <si>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</si>
  <si>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</si>
  <si>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</si>
  <si>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</si>
  <si>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</si>
  <si>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</si>
  <si>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</si>
  <si>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</si>
  <si>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</si>
  <si>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</si>
  <si>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</si>
  <si>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</si>
  <si>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</si>
  <si>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</si>
  <si>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</si>
  <si>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</si>
  <si>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</si>
  <si>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</si>
  <si>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</si>
  <si>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</si>
  <si>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</si>
  <si>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</si>
  <si>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</si>
  <si>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</si>
  <si>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</si>
  <si>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</si>
  <si>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</si>
  <si>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</si>
  <si>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</si>
  <si>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</si>
  <si>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</si>
  <si>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</si>
  <si>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</si>
  <si>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</si>
  <si>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</si>
  <si>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</si>
  <si>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</si>
  <si>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</si>
  <si>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</si>
  <si>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</si>
  <si>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</si>
  <si>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</si>
  <si>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</si>
  <si>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</si>
  <si>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</si>
  <si>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</si>
  <si>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</si>
  <si>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</si>
  <si>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</si>
  <si>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</si>
  <si>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</si>
  <si>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</si>
  <si>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</si>
  <si>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</si>
  <si>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</si>
  <si>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</si>
  <si>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</si>
  <si>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</si>
  <si>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</si>
  <si>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</si>
  <si>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</si>
  <si>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</si>
  <si>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</si>
  <si>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</si>
  <si>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</si>
  <si>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</si>
  <si>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</si>
  <si>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</si>
  <si>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</si>
  <si>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</si>
  <si>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</si>
  <si>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</si>
  <si>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</si>
  <si>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</si>
  <si>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</si>
  <si>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</si>
  <si>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</si>
  <si>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</si>
  <si>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</si>
  <si>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</si>
  <si>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</si>
  <si>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</si>
  <si>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</si>
  <si>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</si>
  <si>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</si>
  <si>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</si>
  <si>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</si>
  <si>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</si>
  <si>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</si>
  <si>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</si>
  <si>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</si>
  <si>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</si>
  <si>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</si>
  <si>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</si>
  <si>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</si>
  <si>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</si>
  <si>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</si>
  <si>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</si>
  <si>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</si>
  <si>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</si>
  <si>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</si>
  <si>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</si>
  <si>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</si>
  <si>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</si>
  <si>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</si>
  <si>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</si>
  <si>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</si>
  <si>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</si>
  <si>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</si>
  <si>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</si>
  <si>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</si>
  <si>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</si>
  <si>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</si>
  <si>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</si>
  <si>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</si>
  <si>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</si>
  <si>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</si>
  <si>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</si>
  <si>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</si>
  <si>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</si>
  <si>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</si>
  <si>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</si>
  <si>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</si>
  <si>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</si>
  <si>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</si>
  <si>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</si>
  <si>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</si>
  <si>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</si>
  <si>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</si>
  <si>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</si>
  <si>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</si>
  <si>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</si>
  <si>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</si>
  <si>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</si>
  <si>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</si>
  <si>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</si>
  <si>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</si>
  <si>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</si>
  <si>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</si>
  <si>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</si>
  <si>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</si>
  <si>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</si>
  <si>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</si>
  <si>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</si>
  <si>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</si>
  <si>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</si>
  <si>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</si>
  <si>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</si>
  <si>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</si>
  <si>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</si>
  <si>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</si>
  <si>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</si>
  <si>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</si>
  <si>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</si>
  <si>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</si>
  <si>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</si>
  <si>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</si>
  <si>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</si>
  <si>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</si>
  <si>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</si>
  <si>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</si>
  <si>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</si>
  <si>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</si>
  <si>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</si>
  <si>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</si>
  <si>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</si>
  <si>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</si>
  <si>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</si>
  <si>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</si>
  <si>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</si>
  <si>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</si>
  <si>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</si>
  <si>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</si>
  <si>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</si>
  <si>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</si>
  <si>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</si>
  <si>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</si>
  <si>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</si>
  <si>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</si>
  <si>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</si>
  <si>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</si>
  <si>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</si>
  <si>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</si>
  <si>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</si>
  <si>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</si>
  <si>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</si>
  <si>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</si>
  <si>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</si>
  <si>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</si>
  <si>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</si>
  <si>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</si>
  <si>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</si>
  <si>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</si>
  <si>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</si>
  <si>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</si>
  <si>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</si>
  <si>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</si>
  <si>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</si>
  <si>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</si>
  <si>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</si>
  <si>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</si>
  <si>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</si>
  <si>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</si>
  <si>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</si>
  <si>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</si>
  <si>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</si>
  <si>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</si>
  <si>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</si>
  <si>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</si>
  <si>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</si>
  <si>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</si>
  <si>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</si>
  <si>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</si>
  <si>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</si>
  <si>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</si>
  <si>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</si>
  <si>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</si>
  <si>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</si>
  <si>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</si>
  <si>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</si>
  <si>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</si>
  <si>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</si>
  <si>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</si>
  <si>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</si>
  <si>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</si>
  <si>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</si>
  <si>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</si>
  <si>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</si>
  <si>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</si>
  <si>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</si>
  <si>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</si>
  <si>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</si>
  <si>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</si>
  <si>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</si>
  <si>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</si>
  <si>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</si>
  <si>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</si>
  <si>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</si>
  <si>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</si>
  <si>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</si>
  <si>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</si>
  <si>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</si>
  <si>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</si>
  <si>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</si>
  <si>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</si>
  <si>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</si>
  <si>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</si>
  <si>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</si>
  <si>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</si>
  <si>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</si>
  <si>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</si>
  <si>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</si>
  <si>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</si>
  <si>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</si>
  <si>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</si>
  <si>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</si>
  <si>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</si>
  <si>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</si>
  <si>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</si>
  <si>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</si>
  <si>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</si>
  <si>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</si>
  <si>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</si>
  <si>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</si>
  <si>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</si>
  <si>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</si>
  <si>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</si>
  <si>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</si>
  <si>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</si>
  <si>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</si>
  <si>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</si>
  <si>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</si>
  <si>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</si>
  <si>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</si>
  <si>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</si>
  <si>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</si>
  <si>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</si>
  <si>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</si>
  <si>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</si>
  <si>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</si>
  <si>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</si>
  <si>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</si>
  <si>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</si>
  <si>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</si>
  <si>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</si>
  <si>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</si>
  <si>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</si>
  <si>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</si>
  <si>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</si>
  <si>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</si>
  <si>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</si>
  <si>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</si>
  <si>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</si>
  <si>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</si>
  <si>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</si>
  <si>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</si>
  <si>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</si>
  <si>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</si>
  <si>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</si>
  <si>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</si>
  <si>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</si>
  <si>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</si>
  <si>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</si>
  <si>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</si>
  <si>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</si>
  <si>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</si>
  <si>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</si>
  <si>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</si>
  <si>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</si>
  <si>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</si>
  <si>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</si>
  <si>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</si>
  <si>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</si>
  <si>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</si>
  <si>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</si>
  <si>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</si>
  <si>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</si>
  <si>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</si>
  <si>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</si>
  <si>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</si>
  <si>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</si>
  <si>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</si>
  <si>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</si>
  <si>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</si>
  <si>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</si>
  <si>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</si>
  <si>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</si>
  <si>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</si>
  <si>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</si>
  <si>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</si>
  <si>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</si>
  <si>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</si>
  <si>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</si>
  <si>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</si>
  <si>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</si>
  <si>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</si>
  <si>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</si>
  <si>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</si>
  <si>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</si>
  <si>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</si>
  <si>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</si>
  <si>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</si>
  <si>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</si>
  <si>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</si>
  <si>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</si>
  <si>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</si>
  <si>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</si>
  <si>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</si>
  <si>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</si>
  <si>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</si>
  <si>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</si>
  <si>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</si>
  <si>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</si>
  <si>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</si>
  <si>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</si>
  <si>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</si>
  <si>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</si>
  <si>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</si>
  <si>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</si>
  <si>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</si>
  <si>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</si>
  <si>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</si>
  <si>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</si>
  <si>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</si>
  <si>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</si>
  <si>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</si>
  <si>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</si>
  <si>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</si>
  <si>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</si>
  <si>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</si>
  <si>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</si>
  <si>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</si>
  <si>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</si>
  <si>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</si>
  <si>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</si>
  <si>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</si>
  <si>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</si>
  <si>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</si>
  <si>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</si>
  <si>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</si>
  <si>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</si>
  <si>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</si>
  <si>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</si>
  <si>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</si>
  <si>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</si>
  <si>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</si>
  <si>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</si>
  <si>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</si>
  <si>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</si>
  <si>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</si>
  <si>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</si>
  <si>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</si>
  <si>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</si>
  <si>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</si>
  <si>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</si>
  <si>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</si>
  <si>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</si>
  <si>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</si>
  <si>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</si>
  <si>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</si>
  <si>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</si>
  <si>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</si>
  <si>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</si>
  <si>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</si>
  <si>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</si>
  <si>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</si>
  <si>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</si>
  <si>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</si>
  <si>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</si>
  <si>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</si>
  <si>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</si>
  <si>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</si>
  <si>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</si>
  <si>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</si>
  <si>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</si>
  <si>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</si>
  <si>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</si>
  <si>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</si>
  <si>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</si>
  <si>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</si>
  <si>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</si>
  <si>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</si>
  <si>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</si>
  <si>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</si>
  <si>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</si>
  <si>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</si>
  <si>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</si>
  <si>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</si>
  <si>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</si>
  <si>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</si>
  <si>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</si>
  <si>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</si>
  <si>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</si>
  <si>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</si>
  <si>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</si>
  <si>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</si>
  <si>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</si>
  <si>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</si>
  <si>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</si>
  <si>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</si>
  <si>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</si>
  <si>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</si>
  <si>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</si>
  <si>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</si>
  <si>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</si>
  <si>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</si>
  <si>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</si>
  <si>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</si>
  <si>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</si>
  <si>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</si>
  <si>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</si>
  <si>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</si>
  <si>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</si>
  <si>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</si>
  <si>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</si>
  <si>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</si>
  <si>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</si>
  <si>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</si>
  <si>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</si>
  <si>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</si>
  <si>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</si>
  <si>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</si>
  <si>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</si>
  <si>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</si>
  <si>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</si>
  <si>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</si>
  <si>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</si>
  <si>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</si>
  <si>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</si>
  <si>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</si>
  <si>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</si>
  <si>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</si>
  <si>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</si>
  <si>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</si>
  <si>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</si>
  <si>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</si>
  <si>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</si>
  <si>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</si>
  <si>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</si>
  <si>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</si>
  <si>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</si>
  <si>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</si>
  <si>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</si>
  <si>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</si>
  <si>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</si>
  <si>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</si>
  <si>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</si>
  <si>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</si>
  <si>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</si>
  <si>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</si>
  <si>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</si>
  <si>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</si>
  <si>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</si>
  <si>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</si>
  <si>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</si>
  <si>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</si>
  <si>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</si>
  <si>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</si>
  <si>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</si>
  <si>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</si>
  <si>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</si>
  <si>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</si>
  <si>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</si>
  <si>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</si>
  <si>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</si>
  <si>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</si>
  <si>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</si>
  <si>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</si>
  <si>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</si>
  <si>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</si>
  <si>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</si>
  <si>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</si>
  <si>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</si>
  <si>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</si>
  <si>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</si>
  <si>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</si>
  <si>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</si>
  <si>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</si>
  <si>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</si>
  <si>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</si>
  <si>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</si>
  <si>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</si>
  <si>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</si>
  <si>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</si>
  <si>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</si>
  <si>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</si>
  <si>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</si>
  <si>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</si>
  <si>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</si>
  <si>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</si>
  <si>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</si>
  <si>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</si>
  <si>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</si>
  <si>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</si>
  <si>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</si>
  <si>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</si>
  <si>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</si>
  <si>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</si>
  <si>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</si>
  <si>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</si>
  <si>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</si>
  <si>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</si>
  <si>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</si>
  <si>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</si>
  <si>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</si>
  <si>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</si>
  <si>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</si>
  <si>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</si>
  <si>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</si>
  <si>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</si>
  <si>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</si>
  <si>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</si>
  <si>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</si>
  <si>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</si>
  <si>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</si>
  <si>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</si>
  <si>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</si>
  <si>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</si>
  <si>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</si>
  <si>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</si>
  <si>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</si>
  <si>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</si>
  <si>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</si>
  <si>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</si>
  <si>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</si>
  <si>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</si>
  <si>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</si>
  <si>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</si>
  <si>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</si>
  <si>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</si>
  <si>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</si>
  <si>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</si>
  <si>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</si>
  <si>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</si>
  <si>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</si>
  <si>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</si>
  <si>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</si>
  <si>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</si>
  <si>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</si>
  <si>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</si>
  <si>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</si>
  <si>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</si>
  <si>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</si>
  <si>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</si>
  <si>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</si>
  <si>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</si>
  <si>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</si>
  <si>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</si>
  <si>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</si>
  <si>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</si>
  <si>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</si>
  <si>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</si>
  <si>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</si>
  <si>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</si>
  <si>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</si>
  <si>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</si>
  <si>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</si>
  <si>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</si>
  <si>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</si>
  <si>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</si>
  <si>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</si>
  <si>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</si>
  <si>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</si>
  <si>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</si>
  <si>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</si>
  <si>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</si>
  <si>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</si>
  <si>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</si>
  <si>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</si>
  <si>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</si>
  <si>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</si>
  <si>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</si>
  <si>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</si>
  <si>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</si>
  <si>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</si>
  <si>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</si>
  <si>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</si>
  <si>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</si>
  <si>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</si>
  <si>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</si>
  <si>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</si>
  <si>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</si>
  <si>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</si>
  <si>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</si>
  <si>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</si>
  <si>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</si>
  <si>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</si>
  <si>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</si>
  <si>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</si>
  <si>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</si>
  <si>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</si>
  <si>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</si>
  <si>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</si>
  <si>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</si>
  <si>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</si>
  <si>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</si>
  <si>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</si>
  <si>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</si>
  <si>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</si>
  <si>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</si>
  <si>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</si>
  <si>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</si>
  <si>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</si>
  <si>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</si>
  <si>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</si>
  <si>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</si>
  <si>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</si>
  <si>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</si>
  <si>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</si>
  <si>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</si>
  <si>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</si>
  <si>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</si>
  <si>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</si>
  <si>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</si>
  <si>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</si>
  <si>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</si>
  <si>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</si>
  <si>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</si>
  <si>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</si>
  <si>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</si>
  <si>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</si>
  <si>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</si>
  <si>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</si>
  <si>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</si>
  <si>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</si>
  <si>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</si>
  <si>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</si>
  <si>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</si>
  <si>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</si>
  <si>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</si>
  <si>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</si>
  <si>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</si>
  <si>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</si>
  <si>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</si>
  <si>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</si>
  <si>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</si>
  <si>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</si>
  <si>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</si>
  <si>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</si>
  <si>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</si>
  <si>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</si>
  <si>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</si>
  <si>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</si>
  <si>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</si>
  <si>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</si>
  <si>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</si>
  <si>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</si>
  <si>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</si>
  <si>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</si>
  <si>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</si>
  <si>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</si>
  <si>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</si>
  <si>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</si>
  <si>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</si>
  <si>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</si>
  <si>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</si>
  <si>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</si>
  <si>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</si>
  <si>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</si>
  <si>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</si>
  <si>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</si>
  <si>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</si>
  <si>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</si>
  <si>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</si>
  <si>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</si>
  <si>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</si>
  <si>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</si>
  <si>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</si>
  <si>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</si>
  <si>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</si>
  <si>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</si>
  <si>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</si>
  <si>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</si>
  <si>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</si>
  <si>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</si>
  <si>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</si>
  <si>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</si>
  <si>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</si>
  <si>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</si>
  <si>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</si>
  <si>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</si>
  <si>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</si>
  <si>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</si>
  <si>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</si>
  <si>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</si>
  <si>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</si>
  <si>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</si>
  <si>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</si>
  <si>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</si>
  <si>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</si>
  <si>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</si>
  <si>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</si>
  <si>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</si>
  <si>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</si>
  <si>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</si>
  <si>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</si>
  <si>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</si>
  <si>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</si>
  <si>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</si>
  <si>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</si>
  <si>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</si>
  <si>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</si>
  <si>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</si>
  <si>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</si>
  <si>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</si>
  <si>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</si>
  <si>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</si>
  <si>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</si>
  <si>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</si>
  <si>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</si>
  <si>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</si>
  <si>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</si>
  <si>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</si>
  <si>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</si>
  <si>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</si>
  <si>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</si>
  <si>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</si>
  <si>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</si>
  <si>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</si>
  <si>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</si>
  <si>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</si>
  <si>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</si>
  <si>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</si>
  <si>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</si>
  <si>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</si>
  <si>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</si>
  <si>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</si>
  <si>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</si>
  <si>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</si>
  <si>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</si>
  <si>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</si>
  <si>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</si>
  <si>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</si>
  <si>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</si>
  <si>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</si>
  <si>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</si>
  <si>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</si>
  <si>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</si>
  <si>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</si>
  <si>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</si>
  <si>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</si>
  <si>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</si>
  <si>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</si>
  <si>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</si>
  <si>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</si>
  <si>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</si>
  <si>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</si>
  <si>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</si>
  <si>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</si>
  <si>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</si>
  <si>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</si>
  <si>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</si>
  <si>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</si>
  <si>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</si>
  <si>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</si>
  <si>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</si>
  <si>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</si>
  <si>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</si>
  <si>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</si>
  <si>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</si>
  <si>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</si>
  <si>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</si>
  <si>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</si>
  <si>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</si>
  <si>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</si>
  <si>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</si>
  <si>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</si>
  <si>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</si>
  <si>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</si>
  <si>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</si>
  <si>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</si>
  <si>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</si>
  <si>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</si>
  <si>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</si>
  <si>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</si>
  <si>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</si>
  <si>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</si>
  <si>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</si>
  <si>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</si>
  <si>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</si>
  <si>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</si>
  <si>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</si>
  <si>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</si>
  <si>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</si>
  <si>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</si>
  <si>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</si>
  <si>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</si>
  <si>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</si>
  <si>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</si>
  <si>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</si>
  <si>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</si>
  <si>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</si>
  <si>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</si>
  <si>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</si>
  <si>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</si>
  <si>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</si>
  <si>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</si>
  <si>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</si>
  <si>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</si>
  <si>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</si>
  <si>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</si>
  <si>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</si>
  <si>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</si>
  <si>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</si>
  <si>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</si>
  <si>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</si>
  <si>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</si>
  <si>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</si>
  <si>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</si>
  <si>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</si>
  <si>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</si>
  <si>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</si>
  <si>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</si>
  <si>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</si>
  <si>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</si>
  <si>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</si>
  <si>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</si>
  <si>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</si>
  <si>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</si>
  <si>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</si>
  <si>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</si>
  <si>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</si>
  <si>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</si>
  <si>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</si>
  <si>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</si>
  <si>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</si>
  <si>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</si>
  <si>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</si>
  <si>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</si>
  <si>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</si>
  <si>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</si>
  <si>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</si>
  <si>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</si>
  <si>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</si>
  <si>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</si>
  <si>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</si>
  <si>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</si>
  <si>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</si>
  <si>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</si>
  <si>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</si>
  <si>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</si>
  <si>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</si>
  <si>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</si>
  <si>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</si>
  <si>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</si>
  <si>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</si>
  <si>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</si>
  <si>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</si>
  <si>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</si>
  <si>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</si>
  <si>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</si>
  <si>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</si>
  <si>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</si>
  <si>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</si>
  <si>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</si>
  <si>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</si>
  <si>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</si>
  <si>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</si>
  <si>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</si>
  <si>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</si>
  <si>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</si>
  <si>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</si>
  <si>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</si>
  <si>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</si>
  <si>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</si>
  <si>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</si>
  <si>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</si>
  <si>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</si>
  <si>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</si>
  <si>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</si>
  <si>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</si>
  <si>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</si>
  <si>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</si>
  <si>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</si>
  <si>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</si>
  <si>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</si>
  <si>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</si>
  <si>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</si>
  <si>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</si>
  <si>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</si>
  <si>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</si>
  <si>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</si>
  <si>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</si>
  <si>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</si>
  <si>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</si>
  <si>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</si>
  <si>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</si>
  <si>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</si>
  <si>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</si>
  <si>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</si>
  <si>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</si>
  <si>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</si>
  <si>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</si>
  <si>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</si>
  <si>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</si>
  <si>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</si>
  <si>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</si>
  <si>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</si>
  <si>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</si>
  <si>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</si>
  <si>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</si>
  <si>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</si>
  <si>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</si>
  <si>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</si>
  <si>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</si>
  <si>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</si>
  <si>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</si>
  <si>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</si>
  <si>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</si>
  <si>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</si>
  <si>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</si>
  <si>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</si>
  <si>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</si>
  <si>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</si>
  <si>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</si>
  <si>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</si>
  <si>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</si>
  <si>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</si>
  <si>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</si>
  <si>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</si>
  <si>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</si>
  <si>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</si>
  <si>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</si>
  <si>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</si>
  <si>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</si>
  <si>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</si>
  <si>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</si>
  <si>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</si>
  <si>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</si>
  <si>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</si>
  <si>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</si>
  <si>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</si>
  <si>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</si>
  <si>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</si>
  <si>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</si>
  <si>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</si>
  <si>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</si>
  <si>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</si>
  <si>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</si>
  <si>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</si>
  <si>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</si>
  <si>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</si>
  <si>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</si>
  <si>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</si>
  <si>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</si>
  <si>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</si>
  <si>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</si>
  <si>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</si>
  <si>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</si>
  <si>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</si>
  <si>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</si>
  <si>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</si>
  <si>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</si>
  <si>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</si>
  <si>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</si>
  <si>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</si>
  <si>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</si>
  <si>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</si>
  <si>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</si>
  <si>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</si>
  <si>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</si>
  <si>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</si>
  <si>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</si>
  <si>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</si>
  <si>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</si>
  <si>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</si>
  <si>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</si>
  <si>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</si>
  <si>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</si>
  <si>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</si>
  <si>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</si>
  <si>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</si>
  <si>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</si>
  <si>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</si>
  <si>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</si>
  <si>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</si>
  <si>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</si>
  <si>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</si>
  <si>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</si>
  <si>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</si>
  <si>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</si>
  <si>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</si>
  <si>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</si>
  <si>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</si>
  <si>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</si>
  <si>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</si>
  <si>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</si>
  <si>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</si>
  <si>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</si>
  <si>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</si>
  <si>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</si>
  <si>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</si>
  <si>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</si>
  <si>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</si>
  <si>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</si>
  <si>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</si>
  <si>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</si>
  <si>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</si>
  <si>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</si>
  <si>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</si>
  <si>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</si>
  <si>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</si>
  <si>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</si>
  <si>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</si>
  <si>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</si>
  <si>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</si>
  <si>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</si>
  <si>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</si>
  <si>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</si>
  <si>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</si>
  <si>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</si>
  <si>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</si>
  <si>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</si>
  <si>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</si>
  <si>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</si>
  <si>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</si>
  <si>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</si>
  <si>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</si>
  <si>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</si>
  <si>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</si>
  <si>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</si>
  <si>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</si>
  <si>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</si>
  <si>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</si>
  <si>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</si>
  <si>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</si>
  <si>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</si>
  <si>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</si>
  <si>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</si>
  <si>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</si>
  <si>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</si>
  <si>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</si>
  <si>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</si>
  <si>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</si>
  <si>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</si>
  <si>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</si>
  <si>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</si>
  <si>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</si>
  <si>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</si>
  <si>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</si>
  <si>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</si>
  <si>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</si>
  <si>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</si>
  <si>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</si>
  <si>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</si>
  <si>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</si>
  <si>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</si>
  <si>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</si>
  <si>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</si>
  <si>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</si>
  <si>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</si>
  <si>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</si>
  <si>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</si>
  <si>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</si>
  <si>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</si>
  <si>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</si>
  <si>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</si>
  <si>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</si>
  <si>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</si>
  <si>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</si>
  <si>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</si>
  <si>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</si>
  <si>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</si>
  <si>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</si>
  <si>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</si>
  <si>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</si>
  <si>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</si>
  <si>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</si>
  <si>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</si>
  <si>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</si>
  <si>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</si>
  <si>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</si>
  <si>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</si>
  <si>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</si>
  <si>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</si>
  <si>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</si>
  <si>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</si>
  <si>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</si>
  <si>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</si>
  <si>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</si>
  <si>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</si>
  <si>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</si>
  <si>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</si>
  <si>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</si>
  <si>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</si>
  <si>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</si>
  <si>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</si>
  <si>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</si>
  <si>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</si>
  <si>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</si>
  <si>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</si>
  <si>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</si>
  <si>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</si>
  <si>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</si>
  <si>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</si>
  <si>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</si>
  <si>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</si>
  <si>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</si>
  <si>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</si>
  <si>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</si>
  <si>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</si>
  <si>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</si>
  <si>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</si>
  <si>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</si>
  <si>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</si>
  <si>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</si>
  <si>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</si>
  <si>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</si>
  <si>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</si>
  <si>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</si>
  <si>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</si>
  <si>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</si>
  <si>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</si>
  <si>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</si>
  <si>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</si>
  <si>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</si>
  <si>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</si>
  <si>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</si>
  <si>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</si>
  <si>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</si>
  <si>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</si>
  <si>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</si>
  <si>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</si>
  <si>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</si>
  <si>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</si>
  <si>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</si>
  <si>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</si>
  <si>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</si>
  <si>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</si>
  <si>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</si>
  <si>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</si>
  <si>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</si>
  <si>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</si>
  <si>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</si>
  <si>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</si>
  <si>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</si>
  <si>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</si>
  <si>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</si>
  <si>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</si>
  <si>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</si>
  <si>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</si>
  <si>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</si>
  <si>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</si>
  <si>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</si>
  <si>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</si>
  <si>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</si>
  <si>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</si>
  <si>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</si>
  <si>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</si>
  <si>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</si>
  <si>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</si>
  <si>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</si>
  <si>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</si>
  <si>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</si>
  <si>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</si>
  <si>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</si>
  <si>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</si>
  <si>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</si>
  <si>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</si>
  <si>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</si>
  <si>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</si>
  <si>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</si>
  <si>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</si>
  <si>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</si>
  <si>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</si>
  <si>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</si>
  <si>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</si>
  <si>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</si>
  <si>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</si>
  <si>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</si>
  <si>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</si>
  <si>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</si>
  <si>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</si>
  <si>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</si>
  <si>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</si>
  <si>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</si>
  <si>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</si>
  <si>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</si>
  <si>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</si>
  <si>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</si>
  <si>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</si>
  <si>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</si>
  <si>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</si>
  <si>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</si>
  <si>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</si>
  <si>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</si>
  <si>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</si>
  <si>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</si>
  <si>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</si>
  <si>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</si>
  <si>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</si>
  <si>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</si>
  <si>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</si>
  <si>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</si>
  <si>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</si>
  <si>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</si>
  <si>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</si>
  <si>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</si>
  <si>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</si>
  <si>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</si>
  <si>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</si>
  <si>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</si>
  <si>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</si>
  <si>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</si>
  <si>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</si>
  <si>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</si>
  <si>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</si>
  <si>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</si>
  <si>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</si>
  <si>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</si>
  <si>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</si>
  <si>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</si>
  <si>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</si>
  <si>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</si>
  <si>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</si>
  <si>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</si>
  <si>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</si>
  <si>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</si>
  <si>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</si>
  <si>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</si>
  <si>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</si>
  <si>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</si>
  <si>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</si>
  <si>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</si>
  <si>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</si>
  <si>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</si>
  <si>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</si>
  <si>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</si>
  <si>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</si>
  <si>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</si>
  <si>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</si>
  <si>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</si>
  <si>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</si>
  <si>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</si>
  <si>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</si>
  <si>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</si>
  <si>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</si>
  <si>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</si>
  <si>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</si>
  <si>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</si>
  <si>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</si>
  <si>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</si>
  <si>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</si>
  <si>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</si>
  <si>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</si>
  <si>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</si>
  <si>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</si>
  <si>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</si>
  <si>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</si>
  <si>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</si>
  <si>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</si>
  <si>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</si>
  <si>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</si>
  <si>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</si>
  <si>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</si>
  <si>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</si>
  <si>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</si>
  <si>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</si>
  <si>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</si>
  <si>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</si>
  <si>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</si>
  <si>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</si>
  <si>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</si>
  <si>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</si>
  <si>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</si>
  <si>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</si>
  <si>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</si>
  <si>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</si>
  <si>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</si>
  <si>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</si>
  <si>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</si>
  <si>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</si>
  <si>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</si>
  <si>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</si>
  <si>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</si>
  <si>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</si>
  <si>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</si>
  <si>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</si>
  <si>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</si>
  <si>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</si>
  <si>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</si>
  <si>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</si>
  <si>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</si>
  <si>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</si>
  <si>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</si>
  <si>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</si>
  <si>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</si>
  <si>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</si>
  <si>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</si>
  <si>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</si>
  <si>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</si>
  <si>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</si>
  <si>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</si>
  <si>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</si>
  <si>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</si>
  <si>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</si>
  <si>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</si>
  <si>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</si>
  <si>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</si>
  <si>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</si>
  <si>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</si>
  <si>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</si>
  <si>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</si>
  <si>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</si>
  <si>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</si>
  <si>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</si>
  <si>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</si>
  <si>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</si>
  <si>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</si>
  <si>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</si>
  <si>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</si>
  <si>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</si>
  <si>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</si>
  <si>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</si>
  <si>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</si>
  <si>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</si>
  <si>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</si>
  <si>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</si>
  <si>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</si>
  <si>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</si>
  <si>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</si>
  <si>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</si>
  <si>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</si>
  <si>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</si>
  <si>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</si>
  <si>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</si>
  <si>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</si>
  <si>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</si>
  <si>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</si>
  <si>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</si>
  <si>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</si>
  <si>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</si>
  <si>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</si>
  <si>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</si>
  <si>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</si>
  <si>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</si>
  <si>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</si>
  <si>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</si>
  <si>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</si>
  <si>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</si>
  <si>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</si>
  <si>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</si>
  <si>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</si>
  <si>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</si>
  <si>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</si>
  <si>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</si>
  <si>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</si>
  <si>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</si>
  <si>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</si>
  <si>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</si>
  <si>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</si>
  <si>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</si>
  <si>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</si>
  <si>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</si>
  <si>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</si>
  <si>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</si>
  <si>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</si>
  <si>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</si>
  <si>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</si>
  <si>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</si>
  <si>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</si>
  <si>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</si>
  <si>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</si>
  <si>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</si>
  <si>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</si>
  <si>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</si>
  <si>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</si>
  <si>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</si>
  <si>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</si>
  <si>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</si>
  <si>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</si>
  <si>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</si>
  <si>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</si>
  <si>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</si>
  <si>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</si>
  <si>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</si>
  <si>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</si>
  <si>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</si>
  <si>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</si>
  <si>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</si>
  <si>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</si>
  <si>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</si>
  <si>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</si>
  <si>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</si>
  <si>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</si>
  <si>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</si>
  <si>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</si>
  <si>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</si>
  <si>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</si>
  <si>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</si>
  <si>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</si>
  <si>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</si>
  <si>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</si>
  <si>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</si>
  <si>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</si>
  <si>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</si>
  <si>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</si>
  <si>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</si>
  <si>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</si>
  <si>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</si>
  <si>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</si>
  <si>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</si>
  <si>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</si>
  <si>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</si>
  <si>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</si>
  <si>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</si>
  <si>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</si>
  <si>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</si>
  <si>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</si>
  <si>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</si>
  <si>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</si>
  <si>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</si>
  <si>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</si>
  <si>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</si>
  <si>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</si>
  <si>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</si>
  <si>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</si>
  <si>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</si>
  <si>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</si>
  <si>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</si>
  <si>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</si>
  <si>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</si>
  <si>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</si>
  <si>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</si>
  <si>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</si>
  <si>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</si>
  <si>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</si>
  <si>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</si>
  <si>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</si>
  <si>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</si>
  <si>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</si>
  <si>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</si>
  <si>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</si>
  <si>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</si>
  <si>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</si>
  <si>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</si>
  <si>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</si>
  <si>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</si>
  <si>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</si>
  <si>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</si>
  <si>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</si>
  <si>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</si>
  <si>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</si>
  <si>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</si>
  <si>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</si>
  <si>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</si>
  <si>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</si>
  <si>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</si>
  <si>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</si>
  <si>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</si>
  <si>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</si>
  <si>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</si>
  <si>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</si>
  <si>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</si>
  <si>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</si>
  <si>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</si>
  <si>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</si>
  <si>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</si>
  <si>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</si>
  <si>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</si>
  <si>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</si>
  <si>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</si>
  <si>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</si>
  <si>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</si>
  <si>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</si>
  <si>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</si>
  <si>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</si>
  <si>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</si>
  <si>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</si>
  <si>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</si>
  <si>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</si>
  <si>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</si>
  <si>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</si>
  <si>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</si>
  <si>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</si>
  <si>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</si>
  <si>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</si>
  <si>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</si>
  <si>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</si>
  <si>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</si>
  <si>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</si>
  <si>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</si>
  <si>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</si>
  <si>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</si>
  <si>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</si>
  <si>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</si>
  <si>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</si>
  <si>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</si>
  <si>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</si>
  <si>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</si>
  <si>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</si>
  <si>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</si>
  <si>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</si>
  <si>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</si>
  <si>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</si>
  <si>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</si>
  <si>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</si>
  <si>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</si>
  <si>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</si>
  <si>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</si>
  <si>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</si>
  <si>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</si>
  <si>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</si>
  <si>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</si>
  <si>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</si>
  <si>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</si>
  <si>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</si>
  <si>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</si>
  <si>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</si>
  <si>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</si>
  <si>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</si>
  <si>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</si>
  <si>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</si>
  <si>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</si>
  <si>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</si>
  <si>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</si>
  <si>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</si>
  <si>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</si>
  <si>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</si>
  <si>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</si>
  <si>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</si>
  <si>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</si>
  <si>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</si>
  <si>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</si>
  <si>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</si>
  <si>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</si>
  <si>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</si>
  <si>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</si>
  <si>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</si>
  <si>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</si>
  <si>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</si>
  <si>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</si>
  <si>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</si>
  <si>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</si>
  <si>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</si>
  <si>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</si>
  <si>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</si>
  <si>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</si>
  <si>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</si>
  <si>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</si>
  <si>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</si>
  <si>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</si>
  <si>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</si>
  <si>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</si>
  <si>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</si>
  <si>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</si>
  <si>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</si>
  <si>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</si>
  <si>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</si>
  <si>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</si>
  <si>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</si>
  <si>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</si>
  <si>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</si>
  <si>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</si>
  <si>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</si>
  <si>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</si>
  <si>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</si>
  <si>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</si>
  <si>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</si>
  <si>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</si>
  <si>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</si>
  <si>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</si>
  <si>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</si>
  <si>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</si>
  <si>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</si>
  <si>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</si>
  <si>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</si>
  <si>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</si>
  <si>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</si>
  <si>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</si>
  <si>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</si>
  <si>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</si>
  <si>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</si>
  <si>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</si>
  <si>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</si>
  <si>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</si>
  <si>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</si>
  <si>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</si>
  <si>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</si>
  <si>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</si>
  <si>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</si>
  <si>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</si>
  <si>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</si>
  <si>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</si>
  <si>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</si>
  <si>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</si>
  <si>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</si>
  <si>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</si>
  <si>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</si>
  <si>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</si>
  <si>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</si>
  <si>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</si>
  <si>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</si>
  <si>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</si>
  <si>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</si>
  <si>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</si>
  <si>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</si>
  <si>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</si>
  <si>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</si>
  <si>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</si>
  <si>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</si>
  <si>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</si>
  <si>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</si>
  <si>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</si>
  <si>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</si>
  <si>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</si>
  <si>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</si>
  <si>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</si>
  <si>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</si>
  <si>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</si>
  <si>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</si>
  <si>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</si>
  <si>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</si>
  <si>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</si>
  <si>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</si>
  <si>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</si>
  <si>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</si>
  <si>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</si>
  <si>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</si>
  <si>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</si>
  <si>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</si>
  <si>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</si>
  <si>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</si>
  <si>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</si>
  <si>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</si>
  <si>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</si>
  <si>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</si>
  <si>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</si>
  <si>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</si>
  <si>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</si>
  <si>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</si>
  <si>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</si>
  <si>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</si>
  <si>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</si>
  <si>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</si>
  <si>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</si>
  <si>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</si>
  <si>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</si>
  <si>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</si>
  <si>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</si>
  <si>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</si>
  <si>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</si>
  <si>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</si>
  <si>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</si>
  <si>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</si>
  <si>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</si>
  <si>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</si>
  <si>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</si>
  <si>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</si>
  <si>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</si>
  <si>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</si>
  <si>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</si>
  <si>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</si>
  <si>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</si>
  <si>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</si>
  <si>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</si>
  <si>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</si>
  <si>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</si>
  <si>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</si>
  <si>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</si>
  <si>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</si>
  <si>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</si>
  <si>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</si>
  <si>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</si>
  <si>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</si>
  <si>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</si>
  <si>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</si>
  <si>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</si>
  <si>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</si>
  <si>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</si>
  <si>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</si>
  <si>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</si>
  <si>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</si>
  <si>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</si>
  <si>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</si>
  <si>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</si>
  <si>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</si>
  <si>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</si>
  <si>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</si>
  <si>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</si>
  <si>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</si>
  <si>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</si>
  <si>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</si>
  <si>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</si>
  <si>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</si>
  <si>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</si>
  <si>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</si>
  <si>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</si>
  <si>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</si>
  <si>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</si>
  <si>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</si>
  <si>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</si>
  <si>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</si>
  <si>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</si>
  <si>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</si>
  <si>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</si>
  <si>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</si>
  <si>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</si>
  <si>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</si>
  <si>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</si>
  <si>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</si>
  <si>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</si>
  <si>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</si>
  <si>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</si>
  <si>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</si>
  <si>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</si>
  <si>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</si>
  <si>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</si>
  <si>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</si>
  <si>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</si>
  <si>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</si>
  <si>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</si>
  <si>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</si>
  <si>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</si>
  <si>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</si>
  <si>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</si>
  <si>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</si>
  <si>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</si>
  <si>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</si>
  <si>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</si>
  <si>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</si>
  <si>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</si>
  <si>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</si>
  <si>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</si>
  <si>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</si>
  <si>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</si>
  <si>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</si>
  <si>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</si>
  <si>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</si>
  <si>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</si>
  <si>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</si>
  <si>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</si>
  <si>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</si>
  <si>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</si>
  <si>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</si>
  <si>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</si>
  <si>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</si>
  <si>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</si>
  <si>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</si>
  <si>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</si>
  <si>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</si>
  <si>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</si>
  <si>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</si>
  <si>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</si>
  <si>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</si>
  <si>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</si>
  <si>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</si>
  <si>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</si>
  <si>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</si>
  <si>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</si>
  <si>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</si>
  <si>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</si>
  <si>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</si>
  <si>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</si>
  <si>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</si>
  <si>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</si>
  <si>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</si>
  <si>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</si>
  <si>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</si>
  <si>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</si>
  <si>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</si>
  <si>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</si>
  <si>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</si>
  <si>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</si>
  <si>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</si>
  <si>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</si>
  <si>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</si>
  <si>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</si>
  <si>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</si>
  <si>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</si>
  <si>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</si>
  <si>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</si>
  <si>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</si>
  <si>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</si>
  <si>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</si>
  <si>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</si>
  <si>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</si>
  <si>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</si>
  <si>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</si>
  <si>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</si>
  <si>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</si>
  <si>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</si>
  <si>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</si>
  <si>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</si>
  <si>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</si>
  <si>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</si>
  <si>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</si>
  <si>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</si>
  <si>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</si>
  <si>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</si>
  <si>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</si>
  <si>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</si>
  <si>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</si>
  <si>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</si>
  <si>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</si>
  <si>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</si>
  <si>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</si>
  <si>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</si>
  <si>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</si>
  <si>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</si>
  <si>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</si>
  <si>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</si>
  <si>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</si>
  <si>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</si>
  <si>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</si>
  <si>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</si>
  <si>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</si>
  <si>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</si>
  <si>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</si>
  <si>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</si>
  <si>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</si>
  <si>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</si>
  <si>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</si>
  <si>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</si>
  <si>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</si>
  <si>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</si>
  <si>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</si>
  <si>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</si>
  <si>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</si>
  <si>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</si>
  <si>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</si>
  <si>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</si>
  <si>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</si>
  <si>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</si>
  <si>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</si>
  <si>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</si>
  <si>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</si>
  <si>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</si>
  <si>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</si>
  <si>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</si>
  <si>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</si>
  <si>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</si>
  <si>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</si>
  <si>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</si>
  <si>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</si>
  <si>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</si>
  <si>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</si>
  <si>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</si>
  <si>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</si>
  <si>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</si>
  <si>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</si>
  <si>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</si>
  <si>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</si>
  <si>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</si>
  <si>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</si>
  <si>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</si>
  <si>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</si>
  <si>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</si>
  <si>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</si>
  <si>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</si>
  <si>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</si>
  <si>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</si>
  <si>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</si>
  <si>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</si>
  <si>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</si>
  <si>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</si>
  <si>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</si>
  <si>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</si>
  <si>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</si>
  <si>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</si>
  <si>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</si>
  <si>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</si>
  <si>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</si>
  <si>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</si>
  <si>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</si>
  <si>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</si>
  <si>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</si>
  <si>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</si>
  <si>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</si>
  <si>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</si>
  <si>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</si>
  <si>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</si>
  <si>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</si>
  <si>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</si>
  <si>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</si>
  <si>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</si>
  <si>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</si>
  <si>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</si>
  <si>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</si>
  <si>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</si>
  <si>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</si>
  <si>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</si>
  <si>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</si>
  <si>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</si>
  <si>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</si>
  <si>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</si>
  <si>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</si>
  <si>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</si>
  <si>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</si>
  <si>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</si>
  <si>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</si>
  <si>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</si>
  <si>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</si>
  <si>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</si>
  <si>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</si>
  <si>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</si>
  <si>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</si>
  <si>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</si>
  <si>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</si>
  <si>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</si>
  <si>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</si>
  <si>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</si>
  <si>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</si>
  <si>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</si>
  <si>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</si>
  <si>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</si>
  <si>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</si>
  <si>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</si>
  <si>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</si>
  <si>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</si>
  <si>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</si>
  <si>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</si>
  <si>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</si>
  <si>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</si>
  <si>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</si>
  <si>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</si>
  <si>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</si>
  <si>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</si>
  <si>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</si>
  <si>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</si>
  <si>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</si>
  <si>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</si>
  <si>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</si>
  <si>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</si>
  <si>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</si>
  <si>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</si>
  <si>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</si>
  <si>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</si>
  <si>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</si>
  <si>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</si>
  <si>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</si>
  <si>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</si>
  <si>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</si>
  <si>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</si>
  <si>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</si>
  <si>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</si>
  <si>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</si>
  <si>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</si>
  <si>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</si>
  <si>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</si>
  <si>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</si>
  <si>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</si>
  <si>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</si>
  <si>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</si>
  <si>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</si>
  <si>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</si>
  <si>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</si>
  <si>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</si>
  <si>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</si>
  <si>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</si>
  <si>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</si>
  <si>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</si>
  <si>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</si>
  <si>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</si>
  <si>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</si>
  <si>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</si>
  <si>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</si>
  <si>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</si>
  <si>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</si>
  <si>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</si>
  <si>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</si>
  <si>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</si>
  <si>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</si>
  <si>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</si>
  <si>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</si>
  <si>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</si>
  <si>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</si>
  <si>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</si>
  <si>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</si>
  <si>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</si>
  <si>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</si>
  <si>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</si>
  <si>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</si>
  <si>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</si>
  <si>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</si>
  <si>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</si>
  <si>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</si>
  <si>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</si>
  <si>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</si>
  <si>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</si>
  <si>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</si>
  <si>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</si>
  <si>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</si>
  <si>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</si>
  <si>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</si>
  <si>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</si>
  <si>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</si>
  <si>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</si>
  <si>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</si>
  <si>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</si>
  <si>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</si>
  <si>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</si>
  <si>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</si>
  <si>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</si>
  <si>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</si>
  <si>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</si>
  <si>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</si>
  <si>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</si>
  <si>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</si>
  <si>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</si>
  <si>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</si>
  <si>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</si>
  <si>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</si>
  <si>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</si>
  <si>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</si>
  <si>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</si>
  <si>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</si>
  <si>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</si>
  <si>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</si>
  <si>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</si>
  <si>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</si>
  <si>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</si>
  <si>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</si>
  <si>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</si>
  <si>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</si>
  <si>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</si>
  <si>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</si>
  <si>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</si>
  <si>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</si>
  <si>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</si>
  <si>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</si>
  <si>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</si>
  <si>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</si>
  <si>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</si>
  <si>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</si>
  <si>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</si>
  <si>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</si>
  <si>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</si>
  <si>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</si>
  <si>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</si>
  <si>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</si>
  <si>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</si>
  <si>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</si>
  <si>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</si>
  <si>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</si>
  <si>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</si>
  <si>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</si>
  <si>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</si>
  <si>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</si>
  <si>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</si>
  <si>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</si>
  <si>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</si>
  <si>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</si>
  <si>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</si>
  <si>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</si>
  <si>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</si>
  <si>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</si>
  <si>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</si>
  <si>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</si>
  <si>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</si>
  <si>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</si>
  <si>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</si>
  <si>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</si>
  <si>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</si>
  <si>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</si>
  <si>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</si>
  <si>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</si>
  <si>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</si>
  <si>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</si>
  <si>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</si>
  <si>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</si>
  <si>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</si>
  <si>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</si>
  <si>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</si>
  <si>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</si>
  <si>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</si>
  <si>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</si>
  <si>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</si>
  <si>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</si>
  <si>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</si>
  <si>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</si>
  <si>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</si>
  <si>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</si>
  <si>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</si>
  <si>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</si>
  <si>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</si>
  <si>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</si>
  <si>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</si>
  <si>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</si>
  <si>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</si>
  <si>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</si>
  <si>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</si>
  <si>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</si>
  <si>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</si>
  <si>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</si>
  <si>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</si>
  <si>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</si>
  <si>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</si>
  <si>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</si>
  <si>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</si>
  <si>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</si>
  <si>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</si>
  <si>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</si>
  <si>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</si>
  <si>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</si>
  <si>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</si>
  <si>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</si>
  <si>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</si>
  <si>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</si>
  <si>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</si>
  <si>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</si>
  <si>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</si>
  <si>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</si>
  <si>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</si>
  <si>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</si>
  <si>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</si>
  <si>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</si>
  <si>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</si>
  <si>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</si>
  <si>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</si>
  <si>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</si>
  <si>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</si>
  <si>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</si>
  <si>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</si>
  <si>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</si>
  <si>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</si>
  <si>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</si>
  <si>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</si>
  <si>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</si>
  <si>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</si>
  <si>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</si>
  <si>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</si>
  <si>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</si>
  <si>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</si>
  <si>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</si>
  <si>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</si>
  <si>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</si>
  <si>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</si>
  <si>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</si>
  <si>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</si>
  <si>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</si>
  <si>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</si>
  <si>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</si>
  <si>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</si>
  <si>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</si>
  <si>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</si>
  <si>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</si>
  <si>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</si>
  <si>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</si>
  <si>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</si>
  <si>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</si>
  <si>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</si>
  <si>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</si>
  <si>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</si>
  <si>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</si>
  <si>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</si>
  <si>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</si>
  <si>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</si>
  <si>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</si>
  <si>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</si>
  <si>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</si>
  <si>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</si>
  <si>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</si>
  <si>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</si>
  <si>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</si>
  <si>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</si>
  <si>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</si>
  <si>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</si>
  <si>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</si>
  <si>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</si>
  <si>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</si>
  <si>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</si>
  <si>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</si>
  <si>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</si>
  <si>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</si>
  <si>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</si>
  <si>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</si>
  <si>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</si>
  <si>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</si>
  <si>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</si>
  <si>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</si>
  <si>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</si>
  <si>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</si>
  <si>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</si>
  <si>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</si>
  <si>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</si>
  <si>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</si>
  <si>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</si>
  <si>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</si>
  <si>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</si>
  <si>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</si>
  <si>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</si>
  <si>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</si>
  <si>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</si>
  <si>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</si>
  <si>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</si>
  <si>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</si>
  <si>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</si>
  <si>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</si>
  <si>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</si>
  <si>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</si>
  <si>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</si>
  <si>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</si>
  <si>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</si>
  <si>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</si>
  <si>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</si>
  <si>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</si>
  <si>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</si>
  <si>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</si>
  <si>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</si>
  <si>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</si>
  <si>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</si>
  <si>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</si>
  <si>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</si>
  <si>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</si>
  <si>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</si>
  <si>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</si>
  <si>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</si>
  <si>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</si>
  <si>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</si>
  <si>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</si>
  <si>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</si>
  <si>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</si>
  <si>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</si>
  <si>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</si>
  <si>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</si>
  <si>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</si>
  <si>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</si>
  <si>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</si>
  <si>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</si>
  <si>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</si>
  <si>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</si>
  <si>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</si>
  <si>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</si>
  <si>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</si>
  <si>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</si>
  <si>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</si>
  <si>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</si>
  <si>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</si>
  <si>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</si>
  <si>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</si>
  <si>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</si>
  <si>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</si>
  <si>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</si>
  <si>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</si>
  <si>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</si>
  <si>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</si>
  <si>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</si>
  <si>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</si>
  <si>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</si>
  <si>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</si>
  <si>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</si>
  <si>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</si>
  <si>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</si>
  <si>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</si>
  <si>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</si>
  <si>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</si>
  <si>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</si>
  <si>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</si>
  <si>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</si>
  <si>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</si>
  <si>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</si>
  <si>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</si>
  <si>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</si>
  <si>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</si>
  <si>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</si>
  <si>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</si>
  <si>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</si>
  <si>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</si>
  <si>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</si>
  <si>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</si>
  <si>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</si>
  <si>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</si>
  <si>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</si>
  <si>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</si>
  <si>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</si>
  <si>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</si>
  <si>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</si>
  <si>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</si>
  <si>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</si>
  <si>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</si>
  <si>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</si>
  <si>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</si>
  <si>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</si>
  <si>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</si>
  <si>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</si>
  <si>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</si>
  <si>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</si>
  <si>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</si>
  <si>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</si>
  <si>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</si>
  <si>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</si>
  <si>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</si>
  <si>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</si>
  <si>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</si>
  <si>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</si>
  <si>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</si>
  <si>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</si>
  <si>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</si>
  <si>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</si>
  <si>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</si>
  <si>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</si>
  <si>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</si>
  <si>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</si>
  <si>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</si>
  <si>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</si>
  <si>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</si>
  <si>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</si>
  <si>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</si>
  <si>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</si>
  <si>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</si>
  <si>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</si>
  <si>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</si>
  <si>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</si>
  <si>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</si>
  <si>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</si>
  <si>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</si>
  <si>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</si>
  <si>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</si>
  <si>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</si>
  <si>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</si>
  <si>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</si>
  <si>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</si>
  <si>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</si>
  <si>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</si>
  <si>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</si>
  <si>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</si>
  <si>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</si>
  <si>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</si>
  <si>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</si>
  <si>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</si>
  <si>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</si>
  <si>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</si>
  <si>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</si>
  <si>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</si>
  <si>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</si>
  <si>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</si>
  <si>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</si>
  <si>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</si>
  <si>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</si>
  <si>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</si>
  <si>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</si>
  <si>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</si>
  <si>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</si>
  <si>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</si>
  <si>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</si>
  <si>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</si>
  <si>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</si>
  <si>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</si>
  <si>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</si>
  <si>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</si>
  <si>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</si>
  <si>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</si>
  <si>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</si>
  <si>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</si>
  <si>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</si>
  <si>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</si>
  <si>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</si>
  <si>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</si>
  <si>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</si>
  <si>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</si>
  <si>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</si>
  <si>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</si>
  <si>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</si>
  <si>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</si>
  <si>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</si>
  <si>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</si>
  <si>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</si>
  <si>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</si>
  <si>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</si>
  <si>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</si>
  <si>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</si>
  <si>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</si>
  <si>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</si>
  <si>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</si>
  <si>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</si>
  <si>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</si>
  <si>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</si>
  <si>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</si>
  <si>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</si>
  <si>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</si>
  <si>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</si>
  <si>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</si>
  <si>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</si>
  <si>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</si>
  <si>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</si>
  <si>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</si>
  <si>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</si>
  <si>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</si>
  <si>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</si>
  <si>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</si>
  <si>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</si>
  <si>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</si>
  <si>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</si>
  <si>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</si>
  <si>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</si>
  <si>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</si>
  <si>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</si>
  <si>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</si>
  <si>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</si>
  <si>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</si>
  <si>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</si>
  <si>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</si>
  <si>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</si>
  <si>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</si>
  <si>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</si>
  <si>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</si>
  <si>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</si>
  <si>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</si>
  <si>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</si>
  <si>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</si>
  <si>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</si>
  <si>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</si>
  <si>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</si>
  <si>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</si>
  <si>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</si>
  <si>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</si>
  <si>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</si>
  <si>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</si>
  <si>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</si>
  <si>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</si>
  <si>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</si>
  <si>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</si>
  <si>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</si>
  <si>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</si>
  <si>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</si>
  <si>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</si>
  <si>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</si>
  <si>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</si>
  <si>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</si>
  <si>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</si>
  <si>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</si>
  <si>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</si>
  <si>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</si>
  <si>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</si>
  <si>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</si>
  <si>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</si>
  <si>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</si>
  <si>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</si>
  <si>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</si>
  <si>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</si>
  <si>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</si>
  <si>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</si>
  <si>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</si>
  <si>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</si>
  <si>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</si>
  <si>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</si>
  <si>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</si>
  <si>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</si>
  <si>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</si>
  <si>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</si>
  <si>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</si>
  <si>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</si>
  <si>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</si>
  <si>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</si>
  <si>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</si>
  <si>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</si>
  <si>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</si>
  <si>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</si>
  <si>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</si>
  <si>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</si>
  <si>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</si>
  <si>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</si>
  <si>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</si>
  <si>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</si>
  <si>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</si>
  <si>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</si>
  <si>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</si>
  <si>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</si>
  <si>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</si>
  <si>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</si>
  <si>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</si>
  <si>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</si>
  <si>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</si>
  <si>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</si>
  <si>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</si>
  <si>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</si>
  <si>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</si>
  <si>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</si>
  <si>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</si>
  <si>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</si>
  <si>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</si>
  <si>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</si>
  <si>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</si>
  <si>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</si>
  <si>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</si>
  <si>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</si>
  <si>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</si>
  <si>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</si>
  <si>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</si>
  <si>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</si>
  <si>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</si>
  <si>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</si>
  <si>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</si>
  <si>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</si>
  <si>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</si>
  <si>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</si>
  <si>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</si>
  <si>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</si>
  <si>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</si>
  <si>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</si>
  <si>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</si>
  <si>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</si>
  <si>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</si>
  <si>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</si>
  <si>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</si>
  <si>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</si>
  <si>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</si>
  <si>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</si>
  <si>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</si>
  <si>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</si>
  <si>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</si>
  <si>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</si>
  <si>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</si>
  <si>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</si>
  <si>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</si>
  <si>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</si>
  <si>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</si>
  <si>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</si>
  <si>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</si>
  <si>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</si>
  <si>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</si>
  <si>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</si>
  <si>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</si>
  <si>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</si>
  <si>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</si>
  <si>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</si>
  <si>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</si>
  <si>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</si>
  <si>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</si>
  <si>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</si>
  <si>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</si>
  <si>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</si>
  <si>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</si>
  <si>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</si>
  <si>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</si>
  <si>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</si>
  <si>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</si>
  <si>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</si>
  <si>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</si>
  <si>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</si>
  <si>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</si>
  <si>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</si>
  <si>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</si>
  <si>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</si>
  <si>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</si>
  <si>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</si>
  <si>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</si>
  <si>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</si>
  <si>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</si>
  <si>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</si>
  <si>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</si>
  <si>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</si>
  <si>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</si>
  <si>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</si>
  <si>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</si>
  <si>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</si>
  <si>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</si>
  <si>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</si>
  <si>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</si>
  <si>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</si>
  <si>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</si>
  <si>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</si>
  <si>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</si>
  <si>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</si>
  <si>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</si>
  <si>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</si>
  <si>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</si>
  <si>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</si>
  <si>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</si>
  <si>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</si>
  <si>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</si>
  <si>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</si>
  <si>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</si>
  <si>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</si>
  <si>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</si>
  <si>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</si>
  <si>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</si>
  <si>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</si>
  <si>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</si>
  <si>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</si>
  <si>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</si>
  <si>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</si>
  <si>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</si>
  <si>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</si>
  <si>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</si>
  <si>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</si>
  <si>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</si>
  <si>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</si>
  <si>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</si>
  <si>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</si>
  <si>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</si>
  <si>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</si>
  <si>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</si>
  <si>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</si>
  <si>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</si>
  <si>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</si>
  <si>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</si>
  <si>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</si>
  <si>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</si>
  <si>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</si>
  <si>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</si>
  <si>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</si>
  <si>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</si>
  <si>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</si>
  <si>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</si>
  <si>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</si>
  <si>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</si>
  <si>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</si>
  <si>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</si>
  <si>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</si>
  <si>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</si>
  <si>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</si>
  <si>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</si>
  <si>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</si>
  <si>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</si>
  <si>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</si>
  <si>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</si>
  <si>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</si>
  <si>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</si>
  <si>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</si>
  <si>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</si>
  <si>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</si>
  <si>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</si>
  <si>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</si>
  <si>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</si>
  <si>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</si>
  <si>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</si>
  <si>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</si>
  <si>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</si>
  <si>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</si>
  <si>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</si>
  <si>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</si>
  <si>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</si>
  <si>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</si>
  <si>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</si>
  <si>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</si>
  <si>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</si>
  <si>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</si>
  <si>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</si>
  <si>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</si>
  <si>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</si>
  <si>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</si>
  <si>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</si>
  <si>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</si>
  <si>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</si>
  <si>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</si>
  <si>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</si>
  <si>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</si>
  <si>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</si>
  <si>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</si>
  <si>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</si>
  <si>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</si>
  <si>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</si>
  <si>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</si>
  <si>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</si>
  <si>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</si>
  <si>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</si>
  <si>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</si>
  <si>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</si>
  <si>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</si>
  <si>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</si>
  <si>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</si>
  <si>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</si>
  <si>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</si>
  <si>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</si>
  <si>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</si>
  <si>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</si>
  <si>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</si>
  <si>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</si>
  <si>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</si>
  <si>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</si>
  <si>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</si>
  <si>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</si>
  <si>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</si>
  <si>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</si>
  <si>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</si>
  <si>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</si>
  <si>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</si>
  <si>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</si>
  <si>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</si>
  <si>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</si>
  <si>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</si>
  <si>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</si>
  <si>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</si>
  <si>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</si>
  <si>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</si>
  <si>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</si>
  <si>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</si>
  <si>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</si>
  <si>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</si>
  <si>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</si>
  <si>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</si>
  <si>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</si>
  <si>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</si>
  <si>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</si>
  <si>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</si>
  <si>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</si>
  <si>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</si>
  <si>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</si>
  <si>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</si>
  <si>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</si>
  <si>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</si>
  <si>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</si>
  <si>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</si>
  <si>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</si>
  <si>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</si>
  <si>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</si>
  <si>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</si>
  <si>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</si>
  <si>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</si>
  <si>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</si>
  <si>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</si>
  <si>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</si>
  <si>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</si>
  <si>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</si>
  <si>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</si>
  <si>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</si>
  <si>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</si>
  <si>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</si>
  <si>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</si>
  <si>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</si>
  <si>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</si>
  <si>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</si>
  <si>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</si>
  <si>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</si>
  <si>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</si>
  <si>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</si>
  <si>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</si>
  <si>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</si>
  <si>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</si>
  <si>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</si>
  <si>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</si>
  <si>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</si>
  <si>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</si>
  <si>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</si>
  <si>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</si>
  <si>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</si>
  <si>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</si>
  <si>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</si>
  <si>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</si>
  <si>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</si>
  <si>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</si>
  <si>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</si>
  <si>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</si>
  <si>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</si>
  <si>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</si>
  <si>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</si>
  <si>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</si>
  <si>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</si>
  <si>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</si>
  <si>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</si>
  <si>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</si>
  <si>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</si>
  <si>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</si>
  <si>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</si>
  <si>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</si>
  <si>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</si>
  <si>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</si>
  <si>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</si>
  <si>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</si>
  <si>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</si>
  <si>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</si>
  <si>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</si>
  <si>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</si>
  <si>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</si>
  <si>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</si>
  <si>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</si>
  <si>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</si>
  <si>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</si>
  <si>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</si>
  <si>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</si>
  <si>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</si>
  <si>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</si>
  <si>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</si>
  <si>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</si>
  <si>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</si>
  <si>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</si>
  <si>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</si>
  <si>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</si>
  <si>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</si>
  <si>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</si>
  <si>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</si>
  <si>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</si>
  <si>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</si>
  <si>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</si>
  <si>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</si>
  <si>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</si>
  <si>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</si>
  <si>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</si>
  <si>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</si>
  <si>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</si>
  <si>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</si>
  <si>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</si>
  <si>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</si>
  <si>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</si>
  <si>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</si>
  <si>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</si>
  <si>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</si>
  <si>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</si>
  <si>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</si>
  <si>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</si>
  <si>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</si>
  <si>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</si>
  <si>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</si>
  <si>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</si>
  <si>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</si>
  <si>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</si>
  <si>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</si>
  <si>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</si>
  <si>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</si>
  <si>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</si>
  <si>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</si>
  <si>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</si>
  <si>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</si>
  <si>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</si>
  <si>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</si>
  <si>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</si>
  <si>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</si>
  <si>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</si>
  <si>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</si>
  <si>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</si>
  <si>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</si>
  <si>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</si>
  <si>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</si>
  <si>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</si>
  <si>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</si>
  <si>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</si>
  <si>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</si>
  <si>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</si>
  <si>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</si>
  <si>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</si>
  <si>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</si>
  <si>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</si>
  <si>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</si>
  <si>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</si>
  <si>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</si>
  <si>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</si>
  <si>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</si>
  <si>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</si>
  <si>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</si>
  <si>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</si>
  <si>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</si>
  <si>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</si>
  <si>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</si>
  <si>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</si>
  <si>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</si>
  <si>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</si>
  <si>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</si>
  <si>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</si>
  <si>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</si>
  <si>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</si>
  <si>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</si>
  <si>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</si>
  <si>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</si>
  <si>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</si>
  <si>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</si>
  <si>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</si>
  <si>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</si>
  <si>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</si>
  <si>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</si>
  <si>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</si>
  <si>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</si>
  <si>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</si>
  <si>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</si>
  <si>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</si>
  <si>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</si>
  <si>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</si>
  <si>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</si>
  <si>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</si>
  <si>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</si>
  <si>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</si>
  <si>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</si>
  <si>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</si>
  <si>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</si>
  <si>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</si>
  <si>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</si>
  <si>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</si>
  <si>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</si>
  <si>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</si>
  <si>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</si>
  <si>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</si>
  <si>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</si>
  <si>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</si>
  <si>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</si>
  <si>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</si>
  <si>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</si>
  <si>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</si>
  <si>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</si>
  <si>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</si>
  <si>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</si>
  <si>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</si>
  <si>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</si>
  <si>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</si>
  <si>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</si>
  <si>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</si>
  <si>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</si>
  <si>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</si>
  <si>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</si>
  <si>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</si>
  <si>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</si>
  <si>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</si>
  <si>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</si>
  <si>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</si>
  <si>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</si>
  <si>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</si>
  <si>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</si>
  <si>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</si>
  <si>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</si>
  <si>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</si>
  <si>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</si>
  <si>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</si>
  <si>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</si>
  <si>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</si>
  <si>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</si>
  <si>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</si>
  <si>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</si>
  <si>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</si>
  <si>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</si>
  <si>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</si>
  <si>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</si>
  <si>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</si>
  <si>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</si>
  <si>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</si>
  <si>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</si>
  <si>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</si>
  <si>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</si>
  <si>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</si>
  <si>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</si>
  <si>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</si>
  <si>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</si>
  <si>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</si>
  <si>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</si>
  <si>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</si>
  <si>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</si>
  <si>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</si>
  <si>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</si>
  <si>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</si>
  <si>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</si>
  <si>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</si>
  <si>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</si>
  <si>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</si>
  <si>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</si>
  <si>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</si>
  <si>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</si>
  <si>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</si>
  <si>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</si>
  <si>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</si>
  <si>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</si>
  <si>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</si>
  <si>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</si>
  <si>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</si>
  <si>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</si>
  <si>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</si>
  <si>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</si>
  <si>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</si>
  <si>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</si>
  <si>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</si>
  <si>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</si>
  <si>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</si>
  <si>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</si>
  <si>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</si>
  <si>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</si>
  <si>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</si>
  <si>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</si>
  <si>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</si>
  <si>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</si>
  <si>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</si>
  <si>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</si>
  <si>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</si>
  <si>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</si>
  <si>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</si>
  <si>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</si>
  <si>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</si>
  <si>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</si>
  <si>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</si>
  <si>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</si>
  <si>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</si>
  <si>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</si>
  <si>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</si>
  <si>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</si>
  <si>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</si>
  <si>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</si>
  <si>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</si>
  <si>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</si>
  <si>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</si>
  <si>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</si>
  <si>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</si>
  <si>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</si>
  <si>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</si>
  <si>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</si>
  <si>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</si>
  <si>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</si>
  <si>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</si>
  <si>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</si>
  <si>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</si>
  <si>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</si>
  <si>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</si>
  <si>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</si>
  <si>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</si>
  <si>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</si>
  <si>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</si>
  <si>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</si>
  <si>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</si>
  <si>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</si>
  <si>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</si>
  <si>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</si>
  <si>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</si>
  <si>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</si>
  <si>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</si>
  <si>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</si>
  <si>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</si>
  <si>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</si>
  <si>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</si>
  <si>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</si>
  <si>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</si>
  <si>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</si>
  <si>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</si>
  <si>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</si>
  <si>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</si>
  <si>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</si>
  <si>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</si>
  <si>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</si>
  <si>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</si>
  <si>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</si>
  <si>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</si>
  <si>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</si>
  <si>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</si>
  <si>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</si>
  <si>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</si>
  <si>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</si>
  <si>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</si>
  <si>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</si>
  <si>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</si>
  <si>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</si>
  <si>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</si>
  <si>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</si>
  <si>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</si>
  <si>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</si>
  <si>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</si>
  <si>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</si>
  <si>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</si>
  <si>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</si>
  <si>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</si>
  <si>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</si>
  <si>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</si>
  <si>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</si>
  <si>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</si>
  <si>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</si>
  <si>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</si>
  <si>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</si>
  <si>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</si>
  <si>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</si>
  <si>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</si>
  <si>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</si>
  <si>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</si>
  <si>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</si>
  <si>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</si>
  <si>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</si>
  <si>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</si>
  <si>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</si>
  <si>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</si>
  <si>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</si>
  <si>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</si>
  <si>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</si>
  <si>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</si>
  <si>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</si>
  <si>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</si>
  <si>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</si>
  <si>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</si>
  <si>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</si>
  <si>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</si>
  <si>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</si>
  <si>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</si>
  <si>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</si>
  <si>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</si>
  <si>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</si>
  <si>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</si>
  <si>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</si>
  <si>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</si>
  <si>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</si>
  <si>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</si>
  <si>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</si>
  <si>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</si>
  <si>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</si>
  <si>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</si>
  <si>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</si>
  <si>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</si>
  <si>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</si>
  <si>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</si>
  <si>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</si>
  <si>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</si>
  <si>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</si>
  <si>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</si>
  <si>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</si>
  <si>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</si>
  <si>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</si>
  <si>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</si>
  <si>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</si>
  <si>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</si>
  <si>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</si>
  <si>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</si>
  <si>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</si>
  <si>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</si>
  <si>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</si>
  <si>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</si>
  <si>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</si>
  <si>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</si>
  <si>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</si>
  <si>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</si>
  <si>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</si>
  <si>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</si>
  <si>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</si>
  <si>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</si>
  <si>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</si>
  <si>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</si>
  <si>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</si>
  <si>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</si>
  <si>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</si>
  <si>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</si>
  <si>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</si>
  <si>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</si>
  <si>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</si>
  <si>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</si>
  <si>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</si>
  <si>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</si>
  <si>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</si>
  <si>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</si>
  <si>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</si>
  <si>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</si>
  <si>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</si>
  <si>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</si>
  <si>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</si>
  <si>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</si>
  <si>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</si>
  <si>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</si>
  <si>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</si>
  <si>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</si>
  <si>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</si>
  <si>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</si>
  <si>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</si>
  <si>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</si>
  <si>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</si>
  <si>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</si>
  <si>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</si>
  <si>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</si>
  <si>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</si>
  <si>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</si>
  <si>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</si>
  <si>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</si>
  <si>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</si>
  <si>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</si>
  <si>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</si>
  <si>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</si>
  <si>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</si>
  <si>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</si>
  <si>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</si>
  <si>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</si>
  <si>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</si>
  <si>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</si>
  <si>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</si>
  <si>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</si>
  <si>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</si>
  <si>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</si>
  <si>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</si>
  <si>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</si>
  <si>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</si>
  <si>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</si>
  <si>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</si>
  <si>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</si>
  <si>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</si>
  <si>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</si>
  <si>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</si>
  <si>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</si>
  <si>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</si>
  <si>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</si>
  <si>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</si>
  <si>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</si>
  <si>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</si>
  <si>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</si>
  <si>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</si>
  <si>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</si>
  <si>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</si>
  <si>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</si>
  <si>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</si>
  <si>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</si>
  <si>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</si>
  <si>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</si>
  <si>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</si>
  <si>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</si>
  <si>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</si>
  <si>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</si>
  <si>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</si>
  <si>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</si>
  <si>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</si>
  <si>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</si>
  <si>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</si>
  <si>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</si>
  <si>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</si>
  <si>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</si>
  <si>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</si>
  <si>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</si>
  <si>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</si>
  <si>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</si>
  <si>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</si>
  <si>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</si>
  <si>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</si>
  <si>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</si>
  <si>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</si>
  <si>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</si>
  <si>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</si>
  <si>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</si>
  <si>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</si>
  <si>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</si>
  <si>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</si>
  <si>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</si>
  <si>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</si>
  <si>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</si>
  <si>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</si>
  <si>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</si>
  <si>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</si>
  <si>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</si>
  <si>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</si>
  <si>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</si>
  <si>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</si>
  <si>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</si>
  <si>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</si>
  <si>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</si>
  <si>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</si>
  <si>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</si>
  <si>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</si>
  <si>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</si>
  <si>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</si>
  <si>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</si>
  <si>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</si>
  <si>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</si>
  <si>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</si>
  <si>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</si>
  <si>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</si>
  <si>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</si>
  <si>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</si>
  <si>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</si>
  <si>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</si>
  <si>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</si>
  <si>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</si>
  <si>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</si>
  <si>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</si>
  <si>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</si>
  <si>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</si>
  <si>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</si>
  <si>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</si>
  <si>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</si>
  <si>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</si>
  <si>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</si>
  <si>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</si>
  <si>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</si>
  <si>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</si>
  <si>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</si>
  <si>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</si>
  <si>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</si>
  <si>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</si>
  <si>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</si>
  <si>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</si>
  <si>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</si>
  <si>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</si>
  <si>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</si>
  <si>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</si>
  <si>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</si>
  <si>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</si>
  <si>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</si>
  <si>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</si>
  <si>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</si>
  <si>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</si>
  <si>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</si>
  <si>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</si>
  <si>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</si>
  <si>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</si>
  <si>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</si>
  <si>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</si>
  <si>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</si>
  <si>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</si>
  <si>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</si>
  <si>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</si>
  <si>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</si>
  <si>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</si>
  <si>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</si>
  <si>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</si>
  <si>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</si>
  <si>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</si>
  <si>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</si>
  <si>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</si>
  <si>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</si>
  <si>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</si>
  <si>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</si>
  <si>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</si>
  <si>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</si>
  <si>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</si>
  <si>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</si>
  <si>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</si>
  <si>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</si>
  <si>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</si>
  <si>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</si>
  <si>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</si>
  <si>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</si>
  <si>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</si>
  <si>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</si>
  <si>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</si>
  <si>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</si>
  <si>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</si>
  <si>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</si>
  <si>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</si>
  <si>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</si>
  <si>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</si>
  <si>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</si>
  <si>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</si>
  <si>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</si>
  <si>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</si>
  <si>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</si>
  <si>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</si>
  <si>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</si>
  <si>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</si>
  <si>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</si>
  <si>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</si>
  <si>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</si>
  <si>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</si>
  <si>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</si>
  <si>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</si>
  <si>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</si>
  <si>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</si>
  <si>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</si>
  <si>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</si>
  <si>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</si>
  <si>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</si>
  <si>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</si>
  <si>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</si>
  <si>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</si>
  <si>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</si>
  <si>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</si>
  <si>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</si>
  <si>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</si>
  <si>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</si>
  <si>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</si>
  <si>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</si>
  <si>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</si>
  <si>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</si>
  <si>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</si>
  <si>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</si>
  <si>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</si>
  <si>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</si>
  <si>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</si>
  <si>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</si>
  <si>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</si>
  <si>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</si>
  <si>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</si>
  <si>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</si>
  <si>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</si>
  <si>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</si>
  <si>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</si>
  <si>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</si>
  <si>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</si>
  <si>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</si>
  <si>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</si>
  <si>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</si>
  <si>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</si>
  <si>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</si>
  <si>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</si>
  <si>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</si>
  <si>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</si>
  <si>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</si>
  <si>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</si>
  <si>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</si>
  <si>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</si>
  <si>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</si>
  <si>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</si>
  <si>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</si>
  <si>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</si>
  <si>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</si>
  <si>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</si>
  <si>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</si>
  <si>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</si>
  <si>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</si>
  <si>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</si>
  <si>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</si>
  <si>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</si>
  <si>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</si>
  <si>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</si>
  <si>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</si>
  <si>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</si>
  <si>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</si>
  <si>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</si>
  <si>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</si>
  <si>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</si>
  <si>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</si>
  <si>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</si>
  <si>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</si>
  <si>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</si>
  <si>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</si>
  <si>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</si>
  <si>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</si>
  <si>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</si>
  <si>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</si>
  <si>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</si>
  <si>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</si>
  <si>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</si>
  <si>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</si>
  <si>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</si>
  <si>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</si>
  <si>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</si>
  <si>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</si>
  <si>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</si>
  <si>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</si>
  <si>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</si>
  <si>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</si>
  <si>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</si>
  <si>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</si>
  <si>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</si>
  <si>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</si>
  <si>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</si>
  <si>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</si>
  <si>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</si>
  <si>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</si>
  <si>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</si>
  <si>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</si>
  <si>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</si>
  <si>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</si>
  <si>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</si>
  <si>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</si>
  <si>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</si>
  <si>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</si>
  <si>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</si>
  <si>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</si>
  <si>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</si>
  <si>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</si>
  <si>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</si>
  <si>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</si>
  <si>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</si>
  <si>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</si>
  <si>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</si>
  <si>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</si>
  <si>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</si>
  <si>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</si>
  <si>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</si>
  <si>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</si>
  <si>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</si>
  <si>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</si>
  <si>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</si>
  <si>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</si>
  <si>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</si>
  <si>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</si>
  <si>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</si>
  <si>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</si>
  <si>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</si>
  <si>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</si>
  <si>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</si>
  <si>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</si>
  <si>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</si>
  <si>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</si>
  <si>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</si>
  <si>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</si>
  <si>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</si>
  <si>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</si>
  <si>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</si>
  <si>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</si>
  <si>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</si>
  <si>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</si>
  <si>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</si>
  <si>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</si>
  <si>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</si>
  <si>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</si>
  <si>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</si>
  <si>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</si>
  <si>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</si>
  <si>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</si>
  <si>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</si>
  <si>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</si>
  <si>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</si>
  <si>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</si>
  <si>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</si>
  <si>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</si>
  <si>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</si>
  <si>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</si>
  <si>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</si>
  <si>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</si>
  <si>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</si>
  <si>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</si>
  <si>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</si>
  <si>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</si>
  <si>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</si>
  <si>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</si>
  <si>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</si>
  <si>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</si>
  <si>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</si>
  <si>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</si>
  <si>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</si>
  <si>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</si>
  <si>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</si>
  <si>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</si>
  <si>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</si>
  <si>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</si>
  <si>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</si>
  <si>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</si>
  <si>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</si>
  <si>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</si>
  <si>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</si>
  <si>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</si>
  <si>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</si>
  <si>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</si>
  <si>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</si>
  <si>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</si>
  <si>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</si>
  <si>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</si>
  <si>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</si>
  <si>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</si>
  <si>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</si>
  <si>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</si>
  <si>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</si>
  <si>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</si>
  <si>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</si>
  <si>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</si>
  <si>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</si>
  <si>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</si>
  <si>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</si>
  <si>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</si>
  <si>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</si>
  <si>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</si>
  <si>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</si>
  <si>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</si>
  <si>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</si>
  <si>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</si>
  <si>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</si>
  <si>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</si>
  <si>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</si>
  <si>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</si>
  <si>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</si>
  <si>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</si>
  <si>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</si>
  <si>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</si>
  <si>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</si>
  <si>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</si>
  <si>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</si>
  <si>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</si>
  <si>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</si>
  <si>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</si>
  <si>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</si>
  <si>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</si>
  <si>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</si>
  <si>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</si>
  <si>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</si>
  <si>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</si>
  <si>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</si>
  <si>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</si>
  <si>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</si>
  <si>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</si>
  <si>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</si>
  <si>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</si>
  <si>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</si>
  <si>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</si>
  <si>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</si>
  <si>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</si>
  <si>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</si>
  <si>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</si>
  <si>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</si>
  <si>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</si>
  <si>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</si>
  <si>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</si>
  <si>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</si>
  <si>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</si>
  <si>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</si>
  <si>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</si>
  <si>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</si>
  <si>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</si>
  <si>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</si>
  <si>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</si>
  <si>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</si>
  <si>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</si>
  <si>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</si>
  <si>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</si>
  <si>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</si>
  <si>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</si>
  <si>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</si>
  <si>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</si>
  <si>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</si>
  <si>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</si>
  <si>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</si>
  <si>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</si>
  <si>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</si>
  <si>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</si>
  <si>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</si>
  <si>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</si>
  <si>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</si>
  <si>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</si>
  <si>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</si>
  <si>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</si>
  <si>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</si>
  <si>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</si>
  <si>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</si>
  <si>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</si>
  <si>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</si>
  <si>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</si>
  <si>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</si>
  <si>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</si>
  <si>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</si>
  <si>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</si>
  <si>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</si>
  <si>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</si>
  <si>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</si>
  <si>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</si>
  <si>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</si>
  <si>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</si>
  <si>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</si>
  <si>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</si>
  <si>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</si>
  <si>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</si>
  <si>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</si>
  <si>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</si>
  <si>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</si>
  <si>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</si>
  <si>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</si>
  <si>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</si>
  <si>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</si>
  <si>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</si>
  <si>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</si>
  <si>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</si>
  <si>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</si>
  <si>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</si>
  <si>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</si>
  <si>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</si>
  <si>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</si>
  <si>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</si>
  <si>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</si>
  <si>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</si>
  <si>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</si>
  <si>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</si>
  <si>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</si>
  <si>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</si>
  <si>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</si>
  <si>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</si>
  <si>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</si>
  <si>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</si>
  <si>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</si>
  <si>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</si>
  <si>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</si>
  <si>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</si>
  <si>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</si>
  <si>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</si>
  <si>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</si>
  <si>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</si>
  <si>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</si>
  <si>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</si>
  <si>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</si>
  <si>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</si>
  <si>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</si>
  <si>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</si>
  <si>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</si>
  <si>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</si>
  <si>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</si>
  <si>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</si>
  <si>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</si>
  <si>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</si>
  <si>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</si>
  <si>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</si>
  <si>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</si>
  <si>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</si>
  <si>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</si>
  <si>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</si>
  <si>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</si>
  <si>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</si>
  <si>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</si>
  <si>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</si>
  <si>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</si>
  <si>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</si>
  <si>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</si>
  <si>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</si>
  <si>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</si>
  <si>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</si>
  <si>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</si>
  <si>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</si>
  <si>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</si>
  <si>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</si>
  <si>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</si>
  <si>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</si>
  <si>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</si>
  <si>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</si>
  <si>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</si>
  <si>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</si>
  <si>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</si>
  <si>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</si>
  <si>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</si>
  <si>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</si>
  <si>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</si>
  <si>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</si>
  <si>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</si>
  <si>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</si>
  <si>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</si>
  <si>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</si>
  <si>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</si>
  <si>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</si>
  <si>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</si>
  <si>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</si>
  <si>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</si>
  <si>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</si>
  <si>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</si>
  <si>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</si>
  <si>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</si>
  <si>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</si>
  <si>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</si>
  <si>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</si>
  <si>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</si>
  <si>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</si>
  <si>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</si>
  <si>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</si>
  <si>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</si>
  <si>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</si>
  <si>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</si>
  <si>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</si>
  <si>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</si>
  <si>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</si>
  <si>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</si>
  <si>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</si>
  <si>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</si>
  <si>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</si>
  <si>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</si>
  <si>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</si>
  <si>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</si>
  <si>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</si>
  <si>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</si>
  <si>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</si>
  <si>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</si>
  <si>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</si>
  <si>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</si>
  <si>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</si>
  <si>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</si>
  <si>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</si>
  <si>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</si>
  <si>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</si>
  <si>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</si>
  <si>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</si>
  <si>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</si>
  <si>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</si>
  <si>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</si>
  <si>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</si>
  <si>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</si>
  <si>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</si>
  <si>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</si>
  <si>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</si>
  <si>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</si>
  <si>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</si>
  <si>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</si>
  <si>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</si>
  <si>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</si>
  <si>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</si>
  <si>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</si>
  <si>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</si>
  <si>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</si>
  <si>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</si>
  <si>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</si>
  <si>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</si>
  <si>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</si>
  <si>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</si>
  <si>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</si>
  <si>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</si>
  <si>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</si>
  <si>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</si>
  <si>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</si>
  <si>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</si>
  <si>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</si>
  <si>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</si>
  <si>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</si>
  <si>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</si>
  <si>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</si>
  <si>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</si>
  <si>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</si>
  <si>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</si>
  <si>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</si>
  <si>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</si>
  <si>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</si>
  <si>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</si>
  <si>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</si>
  <si>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</si>
  <si>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</si>
  <si>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</si>
  <si>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</si>
  <si>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</si>
  <si>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</si>
  <si>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</si>
  <si>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</si>
  <si>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</si>
  <si>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</si>
  <si>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</si>
  <si>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</si>
  <si>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</si>
  <si>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</si>
  <si>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</si>
  <si>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</si>
  <si>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</si>
  <si>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</si>
  <si>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</si>
  <si>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</si>
  <si>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</si>
  <si>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</si>
  <si>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</si>
  <si>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</si>
  <si>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</si>
  <si>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</si>
  <si>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</si>
  <si>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</si>
  <si>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</si>
  <si>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</si>
  <si>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</si>
  <si>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</si>
  <si>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</si>
  <si>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</si>
  <si>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</si>
  <si>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</si>
  <si>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</si>
  <si>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</si>
  <si>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</si>
  <si>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</si>
  <si>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</si>
  <si>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</si>
  <si>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</si>
  <si>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</si>
  <si>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</si>
  <si>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</si>
  <si>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</si>
  <si>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</si>
  <si>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</si>
  <si>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</si>
  <si>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</si>
  <si>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</si>
  <si>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</si>
  <si>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</si>
  <si>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</si>
  <si>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</si>
  <si>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</si>
  <si>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</si>
  <si>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</si>
  <si>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</si>
  <si>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</si>
  <si>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</si>
  <si>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</si>
  <si>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</si>
  <si>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</si>
  <si>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</si>
  <si>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</si>
  <si>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</si>
  <si>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</si>
  <si>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</si>
  <si>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</si>
  <si>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</si>
  <si>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</si>
  <si>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</si>
  <si>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</si>
  <si>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</si>
  <si>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</si>
  <si>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</si>
  <si>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</si>
  <si>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</si>
  <si>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</si>
  <si>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</si>
  <si>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</si>
  <si>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</si>
  <si>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</si>
  <si>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</si>
  <si>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</si>
  <si>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</si>
  <si>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</si>
  <si>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</si>
  <si>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</si>
  <si>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</si>
  <si>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</si>
  <si>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</si>
  <si>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</si>
  <si>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</si>
  <si>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</si>
  <si>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</si>
  <si>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</si>
  <si>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</si>
  <si>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</si>
  <si>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</si>
  <si>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</si>
  <si>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</si>
  <si>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</si>
  <si>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</si>
  <si>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</si>
  <si>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</si>
  <si>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</si>
  <si>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</si>
  <si>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</si>
  <si>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</si>
  <si>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</si>
  <si>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</si>
  <si>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</si>
  <si>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</si>
  <si>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</si>
  <si>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</si>
  <si>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</si>
  <si>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</si>
  <si>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</si>
  <si>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</si>
  <si>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</si>
  <si>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</si>
  <si>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</si>
  <si>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</si>
  <si>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</si>
  <si>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</si>
  <si>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</si>
  <si>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</si>
  <si>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</si>
  <si>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</si>
  <si>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</si>
  <si>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</si>
  <si>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</si>
  <si>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</si>
  <si>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</si>
  <si>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</si>
  <si>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</si>
  <si>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</si>
  <si>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</si>
  <si>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</si>
  <si>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</si>
  <si>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</si>
  <si>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</si>
  <si>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</si>
  <si>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</si>
  <si>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</si>
  <si>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</si>
  <si>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</si>
  <si>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</si>
  <si>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</si>
  <si>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</si>
  <si>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</si>
  <si>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</si>
  <si>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</si>
  <si>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</si>
  <si>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</si>
  <si>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</si>
  <si>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</si>
  <si>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</si>
  <si>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</si>
  <si>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</si>
  <si>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</si>
  <si>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</si>
  <si>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</si>
  <si>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</si>
  <si>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</si>
  <si>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</si>
  <si>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</si>
  <si>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</si>
  <si>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</si>
  <si>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</si>
  <si>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</si>
  <si>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</si>
  <si>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</si>
  <si>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</si>
  <si>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</si>
  <si>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</si>
  <si>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</si>
  <si>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</si>
  <si>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</si>
  <si>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</si>
  <si>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</si>
  <si>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</si>
  <si>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</si>
  <si>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</si>
  <si>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</si>
  <si>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</si>
  <si>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</si>
  <si>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</si>
  <si>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</si>
  <si>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</si>
  <si>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</si>
  <si>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</si>
  <si>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</si>
  <si>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</si>
  <si>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</si>
  <si>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</si>
  <si>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</si>
  <si>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</si>
  <si>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</si>
  <si>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</si>
  <si>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</si>
  <si>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</si>
  <si>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</si>
  <si>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</si>
  <si>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</si>
  <si>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</si>
  <si>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</si>
  <si>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</si>
  <si>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</si>
  <si>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</si>
  <si>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</si>
  <si>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</si>
  <si>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</si>
  <si>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</si>
  <si>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</si>
  <si>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</si>
  <si>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</si>
  <si>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</si>
  <si>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</si>
  <si>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</si>
  <si>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</si>
  <si>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</si>
  <si>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</si>
  <si>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</si>
  <si>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</si>
  <si>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</si>
  <si>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</si>
  <si>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</si>
  <si>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</si>
  <si>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</si>
  <si>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</si>
  <si>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</si>
  <si>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</si>
  <si>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</si>
  <si>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</si>
  <si>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</si>
  <si>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</si>
  <si>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</si>
  <si>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</si>
  <si>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</si>
  <si>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</si>
  <si>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</si>
  <si>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</si>
  <si>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</si>
  <si>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</si>
  <si>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</si>
  <si>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</si>
  <si>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</si>
  <si>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</si>
  <si>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</si>
  <si>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</si>
  <si>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</si>
  <si>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</si>
  <si>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</si>
  <si>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</si>
  <si>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</si>
  <si>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</si>
  <si>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</si>
  <si>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</si>
  <si>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</si>
  <si>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</si>
  <si>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</si>
  <si>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</si>
  <si>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</si>
  <si>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</si>
  <si>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</si>
  <si>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</si>
  <si>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</si>
  <si>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</si>
  <si>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</si>
  <si>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</si>
  <si>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</si>
  <si>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</si>
  <si>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</si>
  <si>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</si>
  <si>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</si>
  <si>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</si>
  <si>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</si>
  <si>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</si>
  <si>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</si>
  <si>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</si>
  <si>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</si>
  <si>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</si>
  <si>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</si>
  <si>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</si>
  <si>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</si>
  <si>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</si>
  <si>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</si>
  <si>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</si>
  <si>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</si>
  <si>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</si>
  <si>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</si>
  <si>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</si>
  <si>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</si>
  <si>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</si>
  <si>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</si>
  <si>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</si>
  <si>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</si>
  <si>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</si>
  <si>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</si>
  <si>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</si>
  <si>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</si>
  <si>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</si>
  <si>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</si>
  <si>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</si>
  <si>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</si>
  <si>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</si>
  <si>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</si>
  <si>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</si>
  <si>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</si>
  <si>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</si>
  <si>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</si>
  <si>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</si>
  <si>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</si>
  <si>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</si>
  <si>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</si>
  <si>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</si>
  <si>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</si>
  <si>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</si>
  <si>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</si>
  <si>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</si>
  <si>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</si>
  <si>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</si>
  <si>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</si>
  <si>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</si>
  <si>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</si>
  <si>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</si>
  <si>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</si>
  <si>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</si>
  <si>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</si>
  <si>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</si>
  <si>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</si>
  <si>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</si>
  <si>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</si>
  <si>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</si>
  <si>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</si>
  <si>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</si>
  <si>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</si>
  <si>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</si>
  <si>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</si>
  <si>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</si>
  <si>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</si>
  <si>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</si>
  <si>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</si>
  <si>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</si>
  <si>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</si>
  <si>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</si>
  <si>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</si>
  <si>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</si>
  <si>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</si>
  <si>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</si>
  <si>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</si>
  <si>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</si>
  <si>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</si>
  <si>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</si>
  <si>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</si>
  <si>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</si>
  <si>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</si>
  <si>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</si>
  <si>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</si>
  <si>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</si>
  <si>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</si>
  <si>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</si>
  <si>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</si>
  <si>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</si>
  <si>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</si>
  <si>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</si>
  <si>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</si>
  <si>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</si>
  <si>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</si>
  <si>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</si>
  <si>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</si>
  <si>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</si>
  <si>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</si>
  <si>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</si>
  <si>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</si>
  <si>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</si>
  <si>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</si>
  <si>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</si>
  <si>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</si>
  <si>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</si>
  <si>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</si>
  <si>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</si>
  <si>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</si>
  <si>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</si>
  <si>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</si>
  <si>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</si>
  <si>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</si>
  <si>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</si>
  <si>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</si>
  <si>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</si>
  <si>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</si>
  <si>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</si>
  <si>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</si>
  <si>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</si>
  <si>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</si>
  <si>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</si>
  <si>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</si>
  <si>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</si>
  <si>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</si>
  <si>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</si>
  <si>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</si>
  <si>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</si>
  <si>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</si>
  <si>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</si>
  <si>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</si>
  <si>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</si>
  <si>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</si>
  <si>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</si>
  <si>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</si>
  <si>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</si>
  <si>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</si>
  <si>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</si>
  <si>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</si>
  <si>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</si>
  <si>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</si>
  <si>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</si>
  <si>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</si>
  <si>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</si>
  <si>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</si>
  <si>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</si>
  <si>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</si>
  <si>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</si>
  <si>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</si>
  <si>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</si>
  <si>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</si>
  <si>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</si>
  <si>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</si>
  <si>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</si>
  <si>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</si>
  <si>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</si>
  <si>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</si>
  <si>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</si>
  <si>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</si>
  <si>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</si>
  <si>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</si>
  <si>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</si>
  <si>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</si>
  <si>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</si>
  <si>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</si>
  <si>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</si>
  <si>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</si>
  <si>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</si>
  <si>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</si>
  <si>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</si>
  <si>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</si>
  <si>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</si>
  <si>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</si>
  <si>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</si>
  <si>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</si>
  <si>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</si>
  <si>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</si>
  <si>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</si>
  <si>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</si>
  <si>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</si>
  <si>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</si>
  <si>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</si>
  <si>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</si>
  <si>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</si>
  <si>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</si>
  <si>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</si>
  <si>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</si>
  <si>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</si>
  <si>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</si>
  <si>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</si>
  <si>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</si>
  <si>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</si>
  <si>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</si>
  <si>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</si>
  <si>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</si>
  <si>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</si>
  <si>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</si>
  <si>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</si>
  <si>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</si>
  <si>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</si>
  <si>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</si>
  <si>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</si>
  <si>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</si>
  <si>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</si>
  <si>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</si>
  <si>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</si>
  <si>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</si>
  <si>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</si>
  <si>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</si>
  <si>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</si>
  <si>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</si>
  <si>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</si>
  <si>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</si>
  <si>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</si>
  <si>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</si>
  <si>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</si>
  <si>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</si>
  <si>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</si>
  <si>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</si>
  <si>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</si>
  <si>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</si>
  <si>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</si>
  <si>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</si>
  <si>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</si>
  <si>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</si>
  <si>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</si>
  <si>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</si>
  <si>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</si>
  <si>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</si>
  <si>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</si>
  <si>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</si>
  <si>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</si>
  <si>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</si>
  <si>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</si>
  <si>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</si>
  <si>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</si>
  <si>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</si>
  <si>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</si>
  <si>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</si>
  <si>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</si>
  <si>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</si>
  <si>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</si>
  <si>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</si>
  <si>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</si>
  <si>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</si>
  <si>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</si>
  <si>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</si>
  <si>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</si>
  <si>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</si>
  <si>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</si>
  <si>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</si>
  <si>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</si>
  <si>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</si>
  <si>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</si>
  <si>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</si>
  <si>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</si>
  <si>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</si>
  <si>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</si>
  <si>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</si>
  <si>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</si>
  <si>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</si>
  <si>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</si>
  <si>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</si>
  <si>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</si>
  <si>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</si>
  <si>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</si>
  <si>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</si>
  <si>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</si>
  <si>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</si>
  <si>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</si>
  <si>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</si>
  <si>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</si>
  <si>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</si>
  <si>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</si>
  <si>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</si>
  <si>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</si>
  <si>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</si>
  <si>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</si>
  <si>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</si>
  <si>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</si>
  <si>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</si>
  <si>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</si>
  <si>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</si>
  <si>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</si>
  <si>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</si>
  <si>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</si>
  <si>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</si>
  <si>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</si>
  <si>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</si>
  <si>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</si>
  <si>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</si>
  <si>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</si>
  <si>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</si>
  <si>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</si>
  <si>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</si>
  <si>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</si>
  <si>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</si>
  <si>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</si>
  <si>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</si>
  <si>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</si>
  <si>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</si>
  <si>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</si>
  <si>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</si>
  <si>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</si>
  <si>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</si>
  <si>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</si>
  <si>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</si>
  <si>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</si>
  <si>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</si>
  <si>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</si>
  <si>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</si>
  <si>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</si>
  <si>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</si>
  <si>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</si>
  <si>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</si>
  <si>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</si>
  <si>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</si>
  <si>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</si>
  <si>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</si>
  <si>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</si>
  <si>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</si>
  <si>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</si>
  <si>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</si>
  <si>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</si>
  <si>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</si>
  <si>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</si>
  <si>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</si>
  <si>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</si>
  <si>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</si>
  <si>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</si>
  <si>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</si>
  <si>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</si>
  <si>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</si>
  <si>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</si>
  <si>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</si>
  <si>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</si>
  <si>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</si>
  <si>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</si>
  <si>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</si>
  <si>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</si>
  <si>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</si>
  <si>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</si>
  <si>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</si>
  <si>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</si>
  <si>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</si>
  <si>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</si>
  <si>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</si>
  <si>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</si>
  <si>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</si>
  <si>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</si>
  <si>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</si>
  <si>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</si>
  <si>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</si>
  <si>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</si>
  <si>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</si>
  <si>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</si>
  <si>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</si>
  <si>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</si>
  <si>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</si>
  <si>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</si>
  <si>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</si>
  <si>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</si>
  <si>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</si>
  <si>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</si>
  <si>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</si>
  <si>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</si>
  <si>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</si>
  <si>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</si>
  <si>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</si>
  <si>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</si>
  <si>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</si>
  <si>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</si>
  <si>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</si>
  <si>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</si>
  <si>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</si>
  <si>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</si>
  <si>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</si>
  <si>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</si>
  <si>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</si>
  <si>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</si>
  <si>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</si>
  <si>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</si>
  <si>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</si>
  <si>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</si>
  <si>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</si>
  <si>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</si>
  <si>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</si>
  <si>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</si>
  <si>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</si>
  <si>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</si>
  <si>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</si>
  <si>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</si>
  <si>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</si>
  <si>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</si>
  <si>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</si>
  <si>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</si>
  <si>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</si>
  <si>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</si>
  <si>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</si>
  <si>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</si>
  <si>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</si>
  <si>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</si>
  <si>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</si>
  <si>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</si>
  <si>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</si>
  <si>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</si>
  <si>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</si>
  <si>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</si>
  <si>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</si>
  <si>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</si>
  <si>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</si>
  <si>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</si>
  <si>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</si>
  <si>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</si>
  <si>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</si>
  <si>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</si>
  <si>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</si>
  <si>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</si>
  <si>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</si>
  <si>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</si>
  <si>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</si>
  <si>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</si>
  <si>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</si>
  <si>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</si>
  <si>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</si>
  <si>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</si>
  <si>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</si>
  <si>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</si>
  <si>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</si>
  <si>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</si>
  <si>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</si>
  <si>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</si>
  <si>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</si>
  <si>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</si>
  <si>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</si>
  <si>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</si>
  <si>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</si>
  <si>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</si>
  <si>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</si>
  <si>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</si>
  <si>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</si>
  <si>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</si>
  <si>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</si>
  <si>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</si>
  <si>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</si>
  <si>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</si>
  <si>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</si>
  <si>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</si>
  <si>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</si>
  <si>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</si>
  <si>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</si>
  <si>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</si>
  <si>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</si>
  <si>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</si>
  <si>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</si>
  <si>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</si>
  <si>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</si>
  <si>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</si>
  <si>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</si>
  <si>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</si>
  <si>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</si>
  <si>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</si>
  <si>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</si>
  <si>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</si>
  <si>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</si>
  <si>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</si>
  <si>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</si>
  <si>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</si>
  <si>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</si>
  <si>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</si>
  <si>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</si>
  <si>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</si>
  <si>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</si>
  <si>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</si>
  <si>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</si>
  <si>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</si>
  <si>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</si>
  <si>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</si>
  <si>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</si>
  <si>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</si>
  <si>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</si>
  <si>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</si>
  <si>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</si>
  <si>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</si>
  <si>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</si>
  <si>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</si>
  <si>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</si>
  <si>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</si>
  <si>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</si>
  <si>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</si>
  <si>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</si>
  <si>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</si>
  <si>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</si>
  <si>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</si>
  <si>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</si>
  <si>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</si>
  <si>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</si>
  <si>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</si>
  <si>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</si>
  <si>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</si>
  <si>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</si>
  <si>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</si>
  <si>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</si>
  <si>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</si>
  <si>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</si>
  <si>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</si>
  <si>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</si>
  <si>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</si>
  <si>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</si>
  <si>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</si>
  <si>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</si>
  <si>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</si>
  <si>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</si>
  <si>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</si>
  <si>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</si>
  <si>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</si>
  <si>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</si>
  <si>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</si>
  <si>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</si>
  <si>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</si>
  <si>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</si>
  <si>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</si>
  <si>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</si>
  <si>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</si>
  <si>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</si>
  <si>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</si>
  <si>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</si>
  <si>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</si>
  <si>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</si>
  <si>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</si>
  <si>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</si>
  <si>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</si>
  <si>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</si>
  <si>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</si>
  <si>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</si>
  <si>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</si>
  <si>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</si>
  <si>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</si>
  <si>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</si>
  <si>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</si>
  <si>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</si>
  <si>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</si>
  <si>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</si>
  <si>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</si>
  <si>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</si>
  <si>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</si>
  <si>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</si>
  <si>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</si>
  <si>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</si>
  <si>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</si>
  <si>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</si>
  <si>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</si>
  <si>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</si>
  <si>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</si>
  <si>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</si>
  <si>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</si>
  <si>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</si>
  <si>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</si>
  <si>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</si>
  <si>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</si>
  <si>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</si>
  <si>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</si>
  <si>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</si>
  <si>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</si>
  <si>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</si>
  <si>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</si>
  <si>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</si>
  <si>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</si>
  <si>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</si>
  <si>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</si>
  <si>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</si>
  <si>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</si>
  <si>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</si>
  <si>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</si>
  <si>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</si>
  <si>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</si>
  <si>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</si>
  <si>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</si>
  <si>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</si>
  <si>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</si>
  <si>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</si>
  <si>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</si>
  <si>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</si>
  <si>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</si>
  <si>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</si>
  <si>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</si>
  <si>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</si>
  <si>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</si>
  <si>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</si>
  <si>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</si>
  <si>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</si>
  <si>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</si>
  <si>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</si>
  <si>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</si>
  <si>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</si>
  <si>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</si>
  <si>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</si>
  <si>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</si>
  <si>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</si>
  <si>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</si>
  <si>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</si>
  <si>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</si>
  <si>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</si>
  <si>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</si>
  <si>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</si>
  <si>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</si>
  <si>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</si>
  <si>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</si>
  <si>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</si>
  <si>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</si>
  <si>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</si>
  <si>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</si>
  <si>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</si>
  <si>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</si>
  <si>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</si>
  <si>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</si>
  <si>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</si>
  <si>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</si>
  <si>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</si>
  <si>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</si>
  <si>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</si>
  <si>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</si>
  <si>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</si>
  <si>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</si>
  <si>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</si>
  <si>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</si>
  <si>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</si>
  <si>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</si>
  <si>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</si>
  <si>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</si>
  <si>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</si>
  <si>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</si>
  <si>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</si>
  <si>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</si>
  <si>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</si>
  <si>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</si>
  <si>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</si>
  <si>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</si>
  <si>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</si>
  <si>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</si>
  <si>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</si>
  <si>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</si>
  <si>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</si>
  <si>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</si>
  <si>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</si>
  <si>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</si>
  <si>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</si>
  <si>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</si>
  <si>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</si>
  <si>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</si>
  <si>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</si>
  <si>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</si>
  <si>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</si>
  <si>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</si>
  <si>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</si>
  <si>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</si>
  <si>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</si>
  <si>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</si>
  <si>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</si>
  <si>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</si>
  <si>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</si>
  <si>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</si>
  <si>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</si>
  <si>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</si>
  <si>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</si>
  <si>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</si>
  <si>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</si>
  <si>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</si>
  <si>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</si>
  <si>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</si>
  <si>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</si>
  <si>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</si>
  <si>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</si>
  <si>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</si>
  <si>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</si>
  <si>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</si>
  <si>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</si>
  <si>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</si>
  <si>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</si>
  <si>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</si>
  <si>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</si>
  <si>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</si>
  <si>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</si>
  <si>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</si>
  <si>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</si>
  <si>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</si>
  <si>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</si>
  <si>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</si>
  <si>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</si>
  <si>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</si>
  <si>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</si>
  <si>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</si>
  <si>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</si>
  <si>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</si>
  <si>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</si>
  <si>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</si>
  <si>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</si>
  <si>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</si>
  <si>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</si>
  <si>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</si>
  <si>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</si>
  <si>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</si>
  <si>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</si>
  <si>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</si>
  <si>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</si>
  <si>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</si>
  <si>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</si>
  <si>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</si>
  <si>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</si>
  <si>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</si>
  <si>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</si>
  <si>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</si>
  <si>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</si>
  <si>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</si>
  <si>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</si>
  <si>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</si>
  <si>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</si>
  <si>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</si>
  <si>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</si>
  <si>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</si>
  <si>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</si>
  <si>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</si>
  <si>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</si>
  <si>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</si>
  <si>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</si>
  <si>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</si>
  <si>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</si>
  <si>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</si>
  <si>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</si>
  <si>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</si>
  <si>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</si>
  <si>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</si>
  <si>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</si>
  <si>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</si>
  <si>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</si>
  <si>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</si>
  <si>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</si>
  <si>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</si>
  <si>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</si>
  <si>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</si>
  <si>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</si>
  <si>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</si>
  <si>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</si>
  <si>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</si>
  <si>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</si>
  <si>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</si>
  <si>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</si>
  <si>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</si>
  <si>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</si>
  <si>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</si>
  <si>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</si>
  <si>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</si>
  <si>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</si>
  <si>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</si>
  <si>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</si>
  <si>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</si>
  <si>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</si>
  <si>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</si>
  <si>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</si>
  <si>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</si>
  <si>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</si>
  <si>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</si>
  <si>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</si>
  <si>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</si>
  <si>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</si>
  <si>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</si>
  <si>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</si>
  <si>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</si>
  <si>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</si>
  <si>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</si>
  <si>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</si>
  <si>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</si>
  <si>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</si>
  <si>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</si>
  <si>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</si>
  <si>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</si>
  <si>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</si>
  <si>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</si>
  <si>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</si>
  <si>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</si>
  <si>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</si>
  <si>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</si>
  <si>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</si>
  <si>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</si>
  <si>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</si>
  <si>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</si>
  <si>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</si>
  <si>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</si>
  <si>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</si>
  <si>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</si>
  <si>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</si>
  <si>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</si>
  <si>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</si>
  <si>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</si>
  <si>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</si>
  <si>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</si>
  <si>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</si>
  <si>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</si>
  <si>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</si>
  <si>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</si>
  <si>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</si>
  <si>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</si>
  <si>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</si>
  <si>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</si>
  <si>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</si>
  <si>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</si>
  <si>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</si>
  <si>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</si>
  <si>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</si>
  <si>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</si>
  <si>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</si>
  <si>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</si>
  <si>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</si>
  <si>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</si>
  <si>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</si>
  <si>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</si>
  <si>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</si>
  <si>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</si>
  <si>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</si>
  <si>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</si>
  <si>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</si>
  <si>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</si>
  <si>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</si>
  <si>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</si>
  <si>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</si>
  <si>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</si>
  <si>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</si>
  <si>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</si>
  <si>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</si>
  <si>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</si>
  <si>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</si>
  <si>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</si>
  <si>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</si>
  <si>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</si>
  <si>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</si>
  <si>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</si>
  <si>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</si>
  <si>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</si>
  <si>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</si>
  <si>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</si>
  <si>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</si>
  <si>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</si>
  <si>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</si>
  <si>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</si>
  <si>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</si>
  <si>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</si>
  <si>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</si>
  <si>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</si>
  <si>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</si>
  <si>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</si>
  <si>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</si>
  <si>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</si>
  <si>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</si>
  <si>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</si>
  <si>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</si>
  <si>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</si>
  <si>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</si>
  <si>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</si>
  <si>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</si>
  <si>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</si>
  <si>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</si>
  <si>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</si>
  <si>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</si>
  <si>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</si>
  <si>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</si>
  <si>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</si>
  <si>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</si>
  <si>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</si>
  <si>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</si>
  <si>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</si>
  <si>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</si>
  <si>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</si>
  <si>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</si>
  <si>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</si>
  <si>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</si>
  <si>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</si>
  <si>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</si>
  <si>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</si>
  <si>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</si>
  <si>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</si>
  <si>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</si>
  <si>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</si>
  <si>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</si>
  <si>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</si>
  <si>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</si>
  <si>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</si>
  <si>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</si>
  <si>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</si>
  <si>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</si>
  <si>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</si>
  <si>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</si>
  <si>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</si>
  <si>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</si>
  <si>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</si>
  <si>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</si>
  <si>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</si>
  <si>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</si>
  <si>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</si>
  <si>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</si>
  <si>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</si>
  <si>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</si>
  <si>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</si>
  <si>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</si>
  <si>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</si>
  <si>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</si>
  <si>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</si>
  <si>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</si>
  <si>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</si>
  <si>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</si>
  <si>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</si>
  <si>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</si>
  <si>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</si>
  <si>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</si>
  <si>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</si>
  <si>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</si>
  <si>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</si>
  <si>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</si>
  <si>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</si>
  <si>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</si>
  <si>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</si>
  <si>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</si>
  <si>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</si>
  <si>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</si>
  <si>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</si>
  <si>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</si>
  <si>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</si>
  <si>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</si>
  <si>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</si>
  <si>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</si>
  <si>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</si>
  <si>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</si>
  <si>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</si>
  <si>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</si>
  <si>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</si>
  <si>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</si>
  <si>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</si>
  <si>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</si>
  <si>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</si>
  <si>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</si>
  <si>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</si>
  <si>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</si>
  <si>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</si>
  <si>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</si>
  <si>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</si>
  <si>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</si>
  <si>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</si>
  <si>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</si>
  <si>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</si>
  <si>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</si>
  <si>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</si>
  <si>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</si>
  <si>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</si>
  <si>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</si>
  <si>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</si>
  <si>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</si>
  <si>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</si>
  <si>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</si>
  <si>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</si>
  <si>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</si>
  <si>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</si>
  <si>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</si>
  <si>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</si>
  <si>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</si>
  <si>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</si>
  <si>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</si>
  <si>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</si>
  <si>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</si>
  <si>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</si>
  <si>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</si>
  <si>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</si>
  <si>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</si>
  <si>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</si>
  <si>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</si>
  <si>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</si>
  <si>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</si>
  <si>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</si>
  <si>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</si>
  <si>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</si>
  <si>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</si>
  <si>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</si>
  <si>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</si>
  <si>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</si>
  <si>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</si>
  <si>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</si>
  <si>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</si>
  <si>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</si>
  <si>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</si>
  <si>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</si>
  <si>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</si>
  <si>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</si>
  <si>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</si>
  <si>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</si>
  <si>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</si>
  <si>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</si>
  <si>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</si>
  <si>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</si>
  <si>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</si>
  <si>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</si>
  <si>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</si>
  <si>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</si>
  <si>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</si>
  <si>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</si>
  <si>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</si>
  <si>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</si>
  <si>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</si>
  <si>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</si>
  <si>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</si>
  <si>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</si>
  <si>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</si>
  <si>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</si>
  <si>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</si>
  <si>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</si>
  <si>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</si>
  <si>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</si>
  <si>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</si>
  <si>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</si>
  <si>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</si>
  <si>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</si>
  <si>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</si>
  <si>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</si>
  <si>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</si>
  <si>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</si>
  <si>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</si>
  <si>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</si>
  <si>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</si>
  <si>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</si>
  <si>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</si>
  <si>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</si>
  <si>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</si>
  <si>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</si>
  <si>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</si>
  <si>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</si>
  <si>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</si>
  <si>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</si>
  <si>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</si>
  <si>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</si>
  <si>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</si>
  <si>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</si>
  <si>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</si>
  <si>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</si>
  <si>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</si>
  <si>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</si>
  <si>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</si>
  <si>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</si>
  <si>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</si>
  <si>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</si>
  <si>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</si>
  <si>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</si>
  <si>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</si>
  <si>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</si>
  <si>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</si>
  <si>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</si>
  <si>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</si>
  <si>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</si>
  <si>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</si>
  <si>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</si>
  <si>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</si>
  <si>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</si>
  <si>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</si>
  <si>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</si>
  <si>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</si>
  <si>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</si>
  <si>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</si>
  <si>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</si>
  <si>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</si>
  <si>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</si>
  <si>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</si>
  <si>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</si>
  <si>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</si>
  <si>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</si>
  <si>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</si>
  <si>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</si>
  <si>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</si>
  <si>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</si>
  <si>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</si>
  <si>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</si>
  <si>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</si>
  <si>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</si>
  <si>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</si>
  <si>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</si>
  <si>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</si>
  <si>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</si>
  <si>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</si>
  <si>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</si>
  <si>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</si>
  <si>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</si>
  <si>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</si>
  <si>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</si>
  <si>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</si>
  <si>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</si>
  <si>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</si>
  <si>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</si>
  <si>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</si>
  <si>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</si>
  <si>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</si>
  <si>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</si>
  <si>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</si>
  <si>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</si>
  <si>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</si>
  <si>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</si>
  <si>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</si>
  <si>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</si>
  <si>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</si>
  <si>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</si>
  <si>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</si>
  <si>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</si>
  <si>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</si>
  <si>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</si>
  <si>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</si>
  <si>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</si>
  <si>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</si>
  <si>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</si>
  <si>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</si>
  <si>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</si>
  <si>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</si>
  <si>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</si>
  <si>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</si>
  <si>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</si>
  <si>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</si>
  <si>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</si>
  <si>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</si>
  <si>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</si>
  <si>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</si>
  <si>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</si>
  <si>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</si>
  <si>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</si>
  <si>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</si>
  <si>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</si>
  <si>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</si>
  <si>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</si>
  <si>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</si>
  <si>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</si>
  <si>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</si>
  <si>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</si>
  <si>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</si>
  <si>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</si>
  <si>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</si>
  <si>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</si>
  <si>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</si>
  <si>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</si>
  <si>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</si>
  <si>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</si>
  <si>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</si>
  <si>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</si>
  <si>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</si>
  <si>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</si>
  <si>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</si>
  <si>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</si>
  <si>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</si>
  <si>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</si>
  <si>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</si>
  <si>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</si>
  <si>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</si>
  <si>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</si>
  <si>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</si>
  <si>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</si>
  <si>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</si>
  <si>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</si>
  <si>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</si>
  <si>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</si>
  <si>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</si>
  <si>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</si>
  <si>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</si>
  <si>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</si>
  <si>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</si>
  <si>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</si>
  <si>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</si>
  <si>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</si>
  <si>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</si>
  <si>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</si>
  <si>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</si>
  <si>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</si>
  <si>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</si>
  <si>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</si>
  <si>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</si>
  <si>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</si>
  <si>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</si>
  <si>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</si>
  <si>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</si>
  <si>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</si>
  <si>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</si>
  <si>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</si>
  <si>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</si>
  <si>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</si>
  <si>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</si>
  <si>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</si>
  <si>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</si>
  <si>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</si>
  <si>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</si>
  <si>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</si>
  <si>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</si>
  <si>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</si>
  <si>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</si>
  <si>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</si>
  <si>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</si>
  <si>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</si>
  <si>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</si>
  <si>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</si>
  <si>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</si>
  <si>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</si>
  <si>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</si>
  <si>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</si>
  <si>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</si>
  <si>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</si>
  <si>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</si>
  <si>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</si>
  <si>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</si>
  <si>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</si>
  <si>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</si>
  <si>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</si>
  <si>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</si>
  <si>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</si>
  <si>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</si>
  <si>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</si>
  <si>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</si>
  <si>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</si>
  <si>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</si>
  <si>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</si>
  <si>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</si>
  <si>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</si>
  <si>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</si>
  <si>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</si>
  <si>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</si>
  <si>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</si>
  <si>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</si>
  <si>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</si>
  <si>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</si>
  <si>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</si>
  <si>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</si>
  <si>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</si>
  <si>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</si>
  <si>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</si>
  <si>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</si>
  <si>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</si>
  <si>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</si>
  <si>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</si>
  <si>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</si>
  <si>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</si>
  <si>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</si>
  <si>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</si>
  <si>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</si>
  <si>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</si>
  <si>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</si>
  <si>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</si>
  <si>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</si>
  <si>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</si>
  <si>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</si>
  <si>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</si>
  <si>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</si>
  <si>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</si>
  <si>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</si>
  <si>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</si>
  <si>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</si>
  <si>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</si>
  <si>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</si>
  <si>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</si>
  <si>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</si>
  <si>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</si>
  <si>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</si>
  <si>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</si>
  <si>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</si>
  <si>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</si>
  <si>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</si>
  <si>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</si>
  <si>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</si>
  <si>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</si>
  <si>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</si>
  <si>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</si>
  <si>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</si>
  <si>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</si>
  <si>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</si>
  <si>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</si>
  <si>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</si>
  <si>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</si>
  <si>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</si>
  <si>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</si>
  <si>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</si>
  <si>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</si>
  <si>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</si>
  <si>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</si>
  <si>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</si>
  <si>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</si>
  <si>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</si>
  <si>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</si>
  <si>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</si>
  <si>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</si>
  <si>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</si>
  <si>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</si>
  <si>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</si>
  <si>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</si>
  <si>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</si>
  <si>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</si>
  <si>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</si>
  <si>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</si>
  <si>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</si>
  <si>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</si>
  <si>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</si>
  <si>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</si>
  <si>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</si>
  <si>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</si>
  <si>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</si>
  <si>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</si>
  <si>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</si>
  <si>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</si>
  <si>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</si>
  <si>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</si>
  <si>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</si>
  <si>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</si>
  <si>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</si>
  <si>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</si>
  <si>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</si>
  <si>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</si>
  <si>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</si>
  <si>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</si>
  <si>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</si>
  <si>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</si>
  <si>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</si>
  <si>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</si>
  <si>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</si>
  <si>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</si>
  <si>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</si>
  <si>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</si>
  <si>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</si>
  <si>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</si>
  <si>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</si>
  <si>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</si>
  <si>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</si>
  <si>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</si>
  <si>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</si>
  <si>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</si>
  <si>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</si>
  <si>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</si>
  <si>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</si>
  <si>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</si>
  <si>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</si>
  <si>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</si>
  <si>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</si>
  <si>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</si>
  <si>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</si>
  <si>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</si>
  <si>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</si>
  <si>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</si>
  <si>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</si>
  <si>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</si>
  <si>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</si>
  <si>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</si>
  <si>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</si>
  <si>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</si>
  <si>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</si>
  <si>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</si>
  <si>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</si>
  <si>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</si>
  <si>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</si>
  <si>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</si>
  <si>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</si>
  <si>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</si>
  <si>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</si>
  <si>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</si>
  <si>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</si>
  <si>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</si>
  <si>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</si>
  <si>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</si>
  <si>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</si>
  <si>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</si>
  <si>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</si>
  <si>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</si>
  <si>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</si>
  <si>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</si>
  <si>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</si>
  <si>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</si>
  <si>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</si>
  <si>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</si>
  <si>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</si>
  <si>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</si>
  <si>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</si>
  <si>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</si>
  <si>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</si>
  <si>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</si>
  <si>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</si>
  <si>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</si>
  <si>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</si>
  <si>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</si>
  <si>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</si>
  <si>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</si>
  <si>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</si>
  <si>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</si>
  <si>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</si>
  <si>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</si>
  <si>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</si>
  <si>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</si>
  <si>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</si>
  <si>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</si>
  <si>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</si>
  <si>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</si>
  <si>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</si>
  <si>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</si>
  <si>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</si>
  <si>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</si>
  <si>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</si>
  <si>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</si>
  <si>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</si>
  <si>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</si>
  <si>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</si>
  <si>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</si>
  <si>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</si>
  <si>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</si>
  <si>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</si>
  <si>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</si>
  <si>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</si>
  <si>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</si>
  <si>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</si>
  <si>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</si>
  <si>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</si>
  <si>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</si>
  <si>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</si>
  <si>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</si>
  <si>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</si>
  <si>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</si>
  <si>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</si>
  <si>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</si>
  <si>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</si>
  <si>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</si>
  <si>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</si>
  <si>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</si>
  <si>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</si>
  <si>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</si>
  <si>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</si>
  <si>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</si>
  <si>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</si>
  <si>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</si>
  <si>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</si>
  <si>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</si>
  <si>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</si>
  <si>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</si>
  <si>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</si>
  <si>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</si>
  <si>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</si>
  <si>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</si>
  <si>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</si>
  <si>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</si>
  <si>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</si>
  <si>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</si>
  <si>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</si>
  <si>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</si>
  <si>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</si>
  <si>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</si>
  <si>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</si>
  <si>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</si>
  <si>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</si>
  <si>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</si>
  <si>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</si>
  <si>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</si>
  <si>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</si>
  <si>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</si>
  <si>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</si>
  <si>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</si>
  <si>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</si>
  <si>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</si>
  <si>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</si>
  <si>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</si>
  <si>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</si>
  <si>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</si>
  <si>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</si>
  <si>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</si>
  <si>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</si>
  <si>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</si>
  <si>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</si>
  <si>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</si>
  <si>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</si>
  <si>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</si>
  <si>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</si>
  <si>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</si>
  <si>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</si>
  <si>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</si>
  <si>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</si>
  <si>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</si>
  <si>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</si>
  <si>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</si>
  <si>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</si>
  <si>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</si>
  <si>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</si>
  <si>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</si>
  <si>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</si>
  <si>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</si>
  <si>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</si>
  <si>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</si>
  <si>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</si>
  <si>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</si>
  <si>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</si>
  <si>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</si>
  <si>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</si>
  <si>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</si>
  <si>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</si>
  <si>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</si>
  <si>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</si>
  <si>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</si>
  <si>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</si>
  <si>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</si>
  <si>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</si>
  <si>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</si>
  <si>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</si>
  <si>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</si>
  <si>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</si>
  <si>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</si>
  <si>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</si>
  <si>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</si>
  <si>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</si>
  <si>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</si>
  <si>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</si>
  <si>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</si>
  <si>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</si>
  <si>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</si>
  <si>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</si>
  <si>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</si>
  <si>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</si>
  <si>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</si>
  <si>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</si>
  <si>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</si>
  <si>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</si>
  <si>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</si>
  <si>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</si>
  <si>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</si>
  <si>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</si>
  <si>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</si>
  <si>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</si>
  <si>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</si>
  <si>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</si>
  <si>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</si>
  <si>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</si>
  <si>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</si>
  <si>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</si>
  <si>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</si>
  <si>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</si>
  <si>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</si>
  <si>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</si>
  <si>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</si>
  <si>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</si>
  <si>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</si>
  <si>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</si>
  <si>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</si>
  <si>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</si>
  <si>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</si>
  <si>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</si>
  <si>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</si>
  <si>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</si>
  <si>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</si>
  <si>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</si>
  <si>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</si>
  <si>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</si>
  <si>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</si>
  <si>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</si>
  <si>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</si>
  <si>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</si>
  <si>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</si>
  <si>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</si>
  <si>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</si>
  <si>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</si>
  <si>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</si>
  <si>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</si>
  <si>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</si>
  <si>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</si>
  <si>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</si>
  <si>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</si>
  <si>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</si>
  <si>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</si>
  <si>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</si>
  <si>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</si>
  <si>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</si>
  <si>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</si>
  <si>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</si>
  <si>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</si>
  <si>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</si>
  <si>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</si>
  <si>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</si>
  <si>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</si>
  <si>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</si>
  <si>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</si>
  <si>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</si>
  <si>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</si>
  <si>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</si>
  <si>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</si>
  <si>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</si>
  <si>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</si>
  <si>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</si>
  <si>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</si>
  <si>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</si>
  <si>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</si>
  <si>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</si>
  <si>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</si>
  <si>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</si>
  <si>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</si>
  <si>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</si>
  <si>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</si>
  <si>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</si>
  <si>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</si>
  <si>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</si>
  <si>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</si>
  <si>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</si>
  <si>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</si>
  <si>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</si>
  <si>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</si>
  <si>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</si>
  <si>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</si>
  <si>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</si>
  <si>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</si>
  <si>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</si>
  <si>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</si>
  <si>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</si>
  <si>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</si>
  <si>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</si>
  <si>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</si>
  <si>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</si>
  <si>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</si>
  <si>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</si>
  <si>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</si>
  <si>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</si>
  <si>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</si>
  <si>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</si>
  <si>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</si>
  <si>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</si>
  <si>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</si>
  <si>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</si>
  <si>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</si>
  <si>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</si>
  <si>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</si>
  <si>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</si>
  <si>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</si>
  <si>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</si>
  <si>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</si>
  <si>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</si>
  <si>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</si>
  <si>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</si>
  <si>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</si>
  <si>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</si>
  <si>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</si>
  <si>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</si>
  <si>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</si>
  <si>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</si>
  <si>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</si>
  <si>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</si>
  <si>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</si>
  <si>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</si>
  <si>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</si>
  <si>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</si>
  <si>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</si>
  <si>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</si>
  <si>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</si>
  <si>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</si>
  <si>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</si>
  <si>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</si>
  <si>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</si>
  <si>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</si>
  <si>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</si>
  <si>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</si>
  <si>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</si>
  <si>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</si>
  <si>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</si>
  <si>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</si>
  <si>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</si>
  <si>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</si>
  <si>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</si>
  <si>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</si>
  <si>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</si>
  <si>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</si>
  <si>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</si>
  <si>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</si>
  <si>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</si>
  <si>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</si>
  <si>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</si>
  <si>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</si>
  <si>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</si>
  <si>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</si>
  <si>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</si>
  <si>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</si>
  <si>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</si>
  <si>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</si>
  <si>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</si>
  <si>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</si>
  <si>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</si>
  <si>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</si>
  <si>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</si>
  <si>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</si>
  <si>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</si>
  <si>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</si>
  <si>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</si>
  <si>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</si>
  <si>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</si>
  <si>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</si>
  <si>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</si>
  <si>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</si>
  <si>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</si>
  <si>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</si>
  <si>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</si>
  <si>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</si>
  <si>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</si>
  <si>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</si>
  <si>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</si>
  <si>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</si>
  <si>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</si>
  <si>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</si>
  <si>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</si>
  <si>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</si>
  <si>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</si>
  <si>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</si>
  <si>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</si>
  <si>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</si>
  <si>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</si>
  <si>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</si>
  <si>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</si>
  <si>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</si>
  <si>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</si>
  <si>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</si>
  <si>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</si>
  <si>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</si>
  <si>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</si>
  <si>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</si>
  <si>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</si>
  <si>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</si>
  <si>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</si>
  <si>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</si>
  <si>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</si>
  <si>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</si>
  <si>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</si>
  <si>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</si>
  <si>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</si>
  <si>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</si>
  <si>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</si>
  <si>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</si>
  <si>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</si>
  <si>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</si>
  <si>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</si>
  <si>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</si>
  <si>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</si>
  <si>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</si>
  <si>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</si>
  <si>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</si>
  <si>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</si>
  <si>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</si>
  <si>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</si>
  <si>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</si>
  <si>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</si>
  <si>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</si>
  <si>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</si>
  <si>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</si>
  <si>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</si>
  <si>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</si>
  <si>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</si>
  <si>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</si>
  <si>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</si>
  <si>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</si>
  <si>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</si>
  <si>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</si>
  <si>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</si>
  <si>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</si>
  <si>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</si>
  <si>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</si>
  <si>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</si>
  <si>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</si>
  <si>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</si>
  <si>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</si>
  <si>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</si>
  <si>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</si>
  <si>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</si>
  <si>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</si>
  <si>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</si>
  <si>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</si>
  <si>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</si>
  <si>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</si>
  <si>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</si>
  <si>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</si>
  <si>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</si>
  <si>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</si>
  <si>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</si>
  <si>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</si>
  <si>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</si>
  <si>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</si>
  <si>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</si>
  <si>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</si>
  <si>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</si>
  <si>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</si>
  <si>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</si>
  <si>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</si>
  <si>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</si>
  <si>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</si>
  <si>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</si>
  <si>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</si>
  <si>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</si>
  <si>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</si>
  <si>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</si>
  <si>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</si>
  <si>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</si>
  <si>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</si>
  <si>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</si>
  <si>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</si>
  <si>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</si>
  <si>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</si>
  <si>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</si>
  <si>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</si>
  <si>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</si>
  <si>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</si>
  <si>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</si>
  <si>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</si>
  <si>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</si>
  <si>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</si>
  <si>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</si>
  <si>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</si>
  <si>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</si>
  <si>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</si>
  <si>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</si>
  <si>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</si>
  <si>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</si>
  <si>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</si>
  <si>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</si>
  <si>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</si>
  <si>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</si>
  <si>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</si>
  <si>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</si>
  <si>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</si>
  <si>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</si>
  <si>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</si>
  <si>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</si>
  <si>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</si>
  <si>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</si>
  <si>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</si>
  <si>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</si>
  <si>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</si>
  <si>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</si>
  <si>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</si>
  <si>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</si>
  <si>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</si>
  <si>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</si>
  <si>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</si>
  <si>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</si>
  <si>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</si>
  <si>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</si>
  <si>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</si>
  <si>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</si>
  <si>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</si>
  <si>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</si>
  <si>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</si>
  <si>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</si>
  <si>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</si>
  <si>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</si>
  <si>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</si>
  <si>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</si>
  <si>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</si>
  <si>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</si>
  <si>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</si>
  <si>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</si>
  <si>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</si>
  <si>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</si>
  <si>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</si>
  <si>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</si>
  <si>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</si>
  <si>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</si>
  <si>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</si>
  <si>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</si>
  <si>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</si>
  <si>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</si>
  <si>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</si>
  <si>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</si>
  <si>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</si>
  <si>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</si>
  <si>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</si>
  <si>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</si>
  <si>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</si>
  <si>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</si>
  <si>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</si>
  <si>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</si>
  <si>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</si>
  <si>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</si>
  <si>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</si>
  <si>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</si>
  <si>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</si>
  <si>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</si>
  <si>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</si>
  <si>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</si>
  <si>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</si>
  <si>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</si>
  <si>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</si>
  <si>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</si>
  <si>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</si>
  <si>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</si>
  <si>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</si>
  <si>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</si>
  <si>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</si>
  <si>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</si>
  <si>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</si>
  <si>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</si>
  <si>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</si>
  <si>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</si>
  <si>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</si>
  <si>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</si>
  <si>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</si>
  <si>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</si>
  <si>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</si>
  <si>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</si>
  <si>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</si>
  <si>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</si>
  <si>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</si>
  <si>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</si>
  <si>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</si>
  <si>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</si>
  <si>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</si>
  <si>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</si>
  <si>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</si>
  <si>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</si>
  <si>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</si>
  <si>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</si>
  <si>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</si>
  <si>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</si>
  <si>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</si>
  <si>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</si>
  <si>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</si>
  <si>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</si>
  <si>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</si>
  <si>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</si>
  <si>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</si>
  <si>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</si>
  <si>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</si>
  <si>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</si>
  <si>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</si>
  <si>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</si>
  <si>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</si>
  <si>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</si>
  <si>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</si>
  <si>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</si>
  <si>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</si>
  <si>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</si>
  <si>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</si>
  <si>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</si>
  <si>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</si>
  <si>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</si>
  <si>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</si>
  <si>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</si>
  <si>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</si>
  <si>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</si>
  <si>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</si>
  <si>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</si>
  <si>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</si>
  <si>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</si>
  <si>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</si>
  <si>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</si>
  <si>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</si>
  <si>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</si>
  <si>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</si>
  <si>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</si>
  <si>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</si>
  <si>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</si>
  <si>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</si>
  <si>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</si>
  <si>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</si>
  <si>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</si>
  <si>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</si>
  <si>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</si>
  <si>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</si>
  <si>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</si>
  <si>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</si>
  <si>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</si>
  <si>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</si>
  <si>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</si>
  <si>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</si>
  <si>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</si>
  <si>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</si>
  <si>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</si>
  <si>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</si>
  <si>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</si>
  <si>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</si>
  <si>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</si>
  <si>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</si>
  <si>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</si>
  <si>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</si>
  <si>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</si>
  <si>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</si>
  <si>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</si>
  <si>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</si>
  <si>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</si>
  <si>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</si>
  <si>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</si>
  <si>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</si>
  <si>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</si>
  <si>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</si>
  <si>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</si>
  <si>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</si>
  <si>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</si>
  <si>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</si>
  <si>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</si>
  <si>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</si>
  <si>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</si>
  <si>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</si>
  <si>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</si>
  <si>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</si>
  <si>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</si>
  <si>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</si>
  <si>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</si>
  <si>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</si>
  <si>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</si>
  <si>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</si>
  <si>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</si>
  <si>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</si>
  <si>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</si>
  <si>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</si>
  <si>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</si>
  <si>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</si>
  <si>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</si>
  <si>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</si>
  <si>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</si>
  <si>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</si>
  <si>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</si>
  <si>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</si>
  <si>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</si>
  <si>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</si>
  <si>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</si>
  <si>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</si>
  <si>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</si>
  <si>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</si>
  <si>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</si>
  <si>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</si>
  <si>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</si>
  <si>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</si>
  <si>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</si>
  <si>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</si>
  <si>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</si>
  <si>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</si>
  <si>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</si>
  <si>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</si>
  <si>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</si>
  <si>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</si>
  <si>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</si>
  <si>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</si>
  <si>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</si>
  <si>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</si>
  <si>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</si>
  <si>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</si>
  <si>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</si>
  <si>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</si>
  <si>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</si>
  <si>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</si>
  <si>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</si>
  <si>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</si>
  <si>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</si>
  <si>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</si>
  <si>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</si>
  <si>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</si>
  <si>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</si>
  <si>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</si>
  <si>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</si>
  <si>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</si>
  <si>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</si>
  <si>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</si>
  <si>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</si>
  <si>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</si>
  <si>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</si>
  <si>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</si>
  <si>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</si>
  <si>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</si>
  <si>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</si>
  <si>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</si>
  <si>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</si>
  <si>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</si>
  <si>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</si>
  <si>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</si>
  <si>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</si>
  <si>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</si>
  <si>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</si>
  <si>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</si>
  <si>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</si>
  <si>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</si>
  <si>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</si>
  <si>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</si>
  <si>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</si>
  <si>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</si>
  <si>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</si>
  <si>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</si>
  <si>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</si>
  <si>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</si>
  <si>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</si>
  <si>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</si>
  <si>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</si>
  <si>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</si>
  <si>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</si>
  <si>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</si>
  <si>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</si>
  <si>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</si>
  <si>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</si>
  <si>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</si>
  <si>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</si>
  <si>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</si>
  <si>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</si>
  <si>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</si>
  <si>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</si>
  <si>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</si>
  <si>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</si>
  <si>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</si>
  <si>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</si>
  <si>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</si>
  <si>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</si>
  <si>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</si>
  <si>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</si>
  <si>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</si>
  <si>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</si>
  <si>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</si>
  <si>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</si>
  <si>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</si>
  <si>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</si>
  <si>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</si>
  <si>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</si>
  <si>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</si>
  <si>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</si>
  <si>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</si>
  <si>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</si>
  <si>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</si>
  <si>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</si>
  <si>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</si>
  <si>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</si>
  <si>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</si>
  <si>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</si>
  <si>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</si>
  <si>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</si>
  <si>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</si>
  <si>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</si>
  <si>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</si>
  <si>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</si>
  <si>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</si>
  <si>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</si>
  <si>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</si>
  <si>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</si>
  <si>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</si>
  <si>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</si>
  <si>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</si>
  <si>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</si>
  <si>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</si>
  <si>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</si>
  <si>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</si>
  <si>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</si>
  <si>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</si>
  <si>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</si>
  <si>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</si>
  <si>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</si>
  <si>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</si>
  <si>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</si>
  <si>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</si>
  <si>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</si>
  <si>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</si>
  <si>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</si>
  <si>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</si>
  <si>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</si>
  <si>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</si>
  <si>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</si>
  <si>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</si>
  <si>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</si>
  <si>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</si>
  <si>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</si>
  <si>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</si>
  <si>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</si>
  <si>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</si>
  <si>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</si>
  <si>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</si>
  <si>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</si>
  <si>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</si>
  <si>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</si>
  <si>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</si>
  <si>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</si>
  <si>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</si>
  <si>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</si>
  <si>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</si>
  <si>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</si>
  <si>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</si>
  <si>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</si>
  <si>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</si>
  <si>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</si>
  <si>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</si>
  <si>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</si>
  <si>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</si>
  <si>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</si>
  <si>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</si>
  <si>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</si>
  <si>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</si>
  <si>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</si>
  <si>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</si>
  <si>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</si>
  <si>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</si>
  <si>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</si>
  <si>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</si>
  <si>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</si>
  <si>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</si>
  <si>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</si>
  <si>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</si>
  <si>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</si>
  <si>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</si>
  <si>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</si>
  <si>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</si>
  <si>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</si>
  <si>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</si>
  <si>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</si>
  <si>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</si>
  <si>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</si>
  <si>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</si>
  <si>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</si>
  <si>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</si>
  <si>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</si>
  <si>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</si>
  <si>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</si>
  <si>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</si>
  <si>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</si>
  <si>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</si>
  <si>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</si>
  <si>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</si>
  <si>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</si>
  <si>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</si>
  <si>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</si>
  <si>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</si>
  <si>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</si>
  <si>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</si>
  <si>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</si>
  <si>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</si>
  <si>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</si>
  <si>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</si>
  <si>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</si>
  <si>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</si>
  <si>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</si>
  <si>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</si>
  <si>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</si>
  <si>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</si>
  <si>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</si>
  <si>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</si>
  <si>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</si>
  <si>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</si>
  <si>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</si>
  <si>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</si>
  <si>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</si>
  <si>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</si>
  <si>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</si>
  <si>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</si>
  <si>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</si>
  <si>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</si>
  <si>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</si>
  <si>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</si>
  <si>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</si>
  <si>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</si>
  <si>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</si>
  <si>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</si>
  <si>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</si>
  <si>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</si>
  <si>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</si>
  <si>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</si>
  <si>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</si>
  <si>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</si>
  <si>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</si>
  <si>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</si>
  <si>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</si>
  <si>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</si>
  <si>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</si>
  <si>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</si>
  <si>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</si>
  <si>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</si>
  <si>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</si>
  <si>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</si>
  <si>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</si>
  <si>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</si>
  <si>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</si>
  <si>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</si>
  <si>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</si>
  <si>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</si>
  <si>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</si>
  <si>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</si>
  <si>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</si>
  <si>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</si>
  <si>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</si>
  <si>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</si>
  <si>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</si>
  <si>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</si>
  <si>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</si>
  <si>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</si>
  <si>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</si>
  <si>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</si>
  <si>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</si>
  <si>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</si>
  <si>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</si>
  <si>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</si>
  <si>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</si>
  <si>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</si>
  <si>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</si>
  <si>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</si>
  <si>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</si>
  <si>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</si>
  <si>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</si>
  <si>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</si>
  <si>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</si>
  <si>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</si>
  <si>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</si>
  <si>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</si>
  <si>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</si>
  <si>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</si>
  <si>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</si>
  <si>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</si>
  <si>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</si>
  <si>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</si>
  <si>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</si>
  <si>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</si>
  <si>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</si>
  <si>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</si>
  <si>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</si>
  <si>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</si>
  <si>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</si>
  <si>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</si>
  <si>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</si>
  <si>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</si>
  <si>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</si>
  <si>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</si>
  <si>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</si>
  <si>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</si>
  <si>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</si>
  <si>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</si>
  <si>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</si>
  <si>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</si>
  <si>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</si>
  <si>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</si>
  <si>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</si>
  <si>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</si>
  <si>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</si>
  <si>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</si>
  <si>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</si>
  <si>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</si>
  <si>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</si>
  <si>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</si>
  <si>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</si>
  <si>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</si>
  <si>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</si>
  <si>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</si>
  <si>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</si>
  <si>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</si>
  <si>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</si>
  <si>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</si>
  <si>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</si>
  <si>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</si>
  <si>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</si>
  <si>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</si>
  <si>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</si>
  <si>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</si>
  <si>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</si>
  <si>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</si>
  <si>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</si>
  <si>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</si>
  <si>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</si>
  <si>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</si>
  <si>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</si>
  <si>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</si>
  <si>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</si>
  <si>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</si>
  <si>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</si>
  <si>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</si>
  <si>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</si>
  <si>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</si>
  <si>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</si>
  <si>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</si>
  <si>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</si>
  <si>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</si>
  <si>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</si>
  <si>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</si>
  <si>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</si>
  <si>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</si>
  <si>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</si>
  <si>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</si>
  <si>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</si>
  <si>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</si>
  <si>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</si>
  <si>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</si>
  <si>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</si>
  <si>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</si>
  <si>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</si>
  <si>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</si>
  <si>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</si>
  <si>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</si>
  <si>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</si>
  <si>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</si>
  <si>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</si>
  <si>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</si>
  <si>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</si>
  <si>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</si>
  <si>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</si>
  <si>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</si>
  <si>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</si>
  <si>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</si>
  <si>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</si>
  <si>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</si>
  <si>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</si>
  <si>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</si>
  <si>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</si>
  <si>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</si>
  <si>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</si>
  <si>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</si>
  <si>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</si>
  <si>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</si>
  <si>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</si>
  <si>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</si>
  <si>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</si>
  <si>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</si>
  <si>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</si>
  <si>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</si>
  <si>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</si>
  <si>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</si>
  <si>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</si>
  <si>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</si>
  <si>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</si>
  <si>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</si>
  <si>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</si>
  <si>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</si>
  <si>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</si>
  <si>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</si>
  <si>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</si>
  <si>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</si>
  <si>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</si>
  <si>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</si>
  <si>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</si>
  <si>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</si>
  <si>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</si>
  <si>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</si>
  <si>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</si>
  <si>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</si>
  <si>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</si>
  <si>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</si>
  <si>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</si>
  <si>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</si>
  <si>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</si>
  <si>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</si>
  <si>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</si>
  <si>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</si>
  <si>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</si>
  <si>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</si>
  <si>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</si>
  <si>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</si>
  <si>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</si>
  <si>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</si>
  <si>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</si>
  <si>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</si>
  <si>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</si>
  <si>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</si>
  <si>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</si>
  <si>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</si>
  <si>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</si>
  <si>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</si>
  <si>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</si>
  <si>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</si>
  <si>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</si>
  <si>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</si>
  <si>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</si>
  <si>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</si>
  <si>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</si>
  <si>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</si>
  <si>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</si>
  <si>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</si>
  <si>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</si>
  <si>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</si>
  <si>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</si>
  <si>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</si>
  <si>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</si>
  <si>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</si>
  <si>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</si>
  <si>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</si>
  <si>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</si>
  <si>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</si>
  <si>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</si>
  <si>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</si>
  <si>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</si>
  <si>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</si>
  <si>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</si>
  <si>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</si>
  <si>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</si>
  <si>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</si>
  <si>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</si>
  <si>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</si>
  <si>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</si>
  <si>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</si>
  <si>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</si>
  <si>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</si>
  <si>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</si>
  <si>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</si>
  <si>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</si>
  <si>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</si>
  <si>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</si>
  <si>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</si>
  <si>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</si>
  <si>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</si>
  <si>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</si>
  <si>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</si>
  <si>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</si>
  <si>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</si>
  <si>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</si>
  <si>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</si>
  <si>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</si>
  <si>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</si>
  <si>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</si>
  <si>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</si>
  <si>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</si>
  <si>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</si>
  <si>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</si>
  <si>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</si>
  <si>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</si>
  <si>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</si>
  <si>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</si>
  <si>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</si>
  <si>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</si>
  <si>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</si>
  <si>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</si>
  <si>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</si>
  <si>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</si>
  <si>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</si>
  <si>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</si>
  <si>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</si>
  <si>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</si>
  <si>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</si>
  <si>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</si>
  <si>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</si>
  <si>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</si>
  <si>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</si>
  <si>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</si>
  <si>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</si>
  <si>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</si>
  <si>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</si>
  <si>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</si>
  <si>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</si>
  <si>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</si>
  <si>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</si>
  <si>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</si>
  <si>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</si>
  <si>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</si>
  <si>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</si>
  <si>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</si>
  <si>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</si>
  <si>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</si>
  <si>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</si>
  <si>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</si>
  <si>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</si>
  <si>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</si>
  <si>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</si>
  <si>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</si>
  <si>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</si>
  <si>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</si>
  <si>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</si>
  <si>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</si>
  <si>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</si>
  <si>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</si>
  <si>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</si>
  <si>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</si>
  <si>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</si>
  <si>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</si>
  <si>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</si>
  <si>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</si>
  <si>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</si>
  <si>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</si>
  <si>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</si>
  <si>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</si>
  <si>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</si>
  <si>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</si>
  <si>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</si>
  <si>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</si>
  <si>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</si>
  <si>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</si>
  <si>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</si>
  <si>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</si>
  <si>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</si>
  <si>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</si>
  <si>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</si>
  <si>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</si>
  <si>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</si>
  <si>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</si>
  <si>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</si>
  <si>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</si>
  <si>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</si>
  <si>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</si>
  <si>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</si>
  <si>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</si>
  <si>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</si>
  <si>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</si>
  <si>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</si>
  <si>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</si>
  <si>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</si>
  <si>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</si>
  <si>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</si>
  <si>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</si>
  <si>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</si>
  <si>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</si>
  <si>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</si>
  <si>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</si>
  <si>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</si>
  <si>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</si>
  <si>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</si>
  <si>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</si>
  <si>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</si>
  <si>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</si>
  <si>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</si>
  <si>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</si>
  <si>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</si>
  <si>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</si>
  <si>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</si>
  <si>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</si>
  <si>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</si>
  <si>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</si>
  <si>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</si>
  <si>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</si>
  <si>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</si>
  <si>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</si>
  <si>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</si>
  <si>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</si>
  <si>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</si>
  <si>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</si>
  <si>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</si>
  <si>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</si>
  <si>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</si>
  <si>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</si>
  <si>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</si>
  <si>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</si>
  <si>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</si>
  <si>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</si>
  <si>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</si>
  <si>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</si>
  <si>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</si>
  <si>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</si>
  <si>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</si>
  <si>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</si>
  <si>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</si>
  <si>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</si>
  <si>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</si>
  <si>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</si>
  <si>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</si>
  <si>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</si>
  <si>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</si>
  <si>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</si>
  <si>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</si>
  <si>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</si>
  <si>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</si>
  <si>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</si>
  <si>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</si>
  <si>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</si>
  <si>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</si>
  <si>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</si>
  <si>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</si>
  <si>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</si>
  <si>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</si>
  <si>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</si>
  <si>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</si>
  <si>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</si>
  <si>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</si>
  <si>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</si>
  <si>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</si>
  <si>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</si>
  <si>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</si>
  <si>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</si>
  <si>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</si>
  <si>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</si>
  <si>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</si>
  <si>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</si>
  <si>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</si>
  <si>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</si>
  <si>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</si>
  <si>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</si>
  <si>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</si>
  <si>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</si>
  <si>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</si>
  <si>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</si>
  <si>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</si>
  <si>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</si>
  <si>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</si>
  <si>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</si>
  <si>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</si>
  <si>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</si>
  <si>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</si>
  <si>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</si>
  <si>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</si>
  <si>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</si>
  <si>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</si>
  <si>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</si>
  <si>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</si>
  <si>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</si>
  <si>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</si>
  <si>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</si>
  <si>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</si>
  <si>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</si>
  <si>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</si>
  <si>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</si>
  <si>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</si>
  <si>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</si>
  <si>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</si>
  <si>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</si>
  <si>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</si>
  <si>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</si>
  <si>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</si>
  <si>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</si>
  <si>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</si>
  <si>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</si>
  <si>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</si>
  <si>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</si>
  <si>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</si>
  <si>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</si>
  <si>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</si>
  <si>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</si>
  <si>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</si>
  <si>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</si>
  <si>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</si>
  <si>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</si>
  <si>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</si>
  <si>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</si>
  <si>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</si>
  <si>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</si>
  <si>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</si>
  <si>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</si>
  <si>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</si>
  <si>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</si>
  <si>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</si>
  <si>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</si>
  <si>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</si>
  <si>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</si>
  <si>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</si>
  <si>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</si>
  <si>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</si>
  <si>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</si>
  <si>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</si>
  <si>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</si>
  <si>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</si>
  <si>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</si>
  <si>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</si>
  <si>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</si>
  <si>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</si>
  <si>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</si>
  <si>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</si>
  <si>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</si>
  <si>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</si>
  <si>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</si>
  <si>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</si>
  <si>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</si>
  <si>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</si>
  <si>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</si>
  <si>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</si>
  <si>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</si>
  <si>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</si>
  <si>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</si>
  <si>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</si>
  <si>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</si>
  <si>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</si>
  <si>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</si>
  <si>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</si>
  <si>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</si>
  <si>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</si>
  <si>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</si>
  <si>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</si>
  <si>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</si>
  <si>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</si>
  <si>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</si>
  <si>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</si>
  <si>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</si>
  <si>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</si>
  <si>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</si>
  <si>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</si>
  <si>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</si>
  <si>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</si>
  <si>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</si>
  <si>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</si>
  <si>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</si>
  <si>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</si>
  <si>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</si>
  <si>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</si>
  <si>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</si>
  <si>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</si>
  <si>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</si>
  <si>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</si>
  <si>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</si>
  <si>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</si>
  <si>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</si>
  <si>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</si>
  <si>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</si>
  <si>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</si>
  <si>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</si>
  <si>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</si>
  <si>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</si>
  <si>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</si>
  <si>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</si>
  <si>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</si>
  <si>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</si>
  <si>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</si>
  <si>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</si>
  <si>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</si>
  <si>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</si>
  <si>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</si>
  <si>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</si>
  <si>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</si>
  <si>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</si>
  <si>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</si>
  <si>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</si>
  <si>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</si>
  <si>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</si>
  <si>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</si>
  <si>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</si>
  <si>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</si>
  <si>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</si>
  <si>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</si>
  <si>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</si>
  <si>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</si>
  <si>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</si>
  <si>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</si>
  <si>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</si>
  <si>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</si>
  <si>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</si>
  <si>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</si>
  <si>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</si>
  <si>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</si>
  <si>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</si>
  <si>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</si>
  <si>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</si>
  <si>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</si>
  <si>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</si>
  <si>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</si>
  <si>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</si>
  <si>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</si>
  <si>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</si>
  <si>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</si>
  <si>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</si>
  <si>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</si>
  <si>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</si>
  <si>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</si>
  <si>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</si>
  <si>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</si>
  <si>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</si>
  <si>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</si>
  <si>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</si>
  <si>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</si>
  <si>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</si>
  <si>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</si>
  <si>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</si>
  <si>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</si>
  <si>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</si>
  <si>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</si>
  <si>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</si>
  <si>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</si>
  <si>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</si>
  <si>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</si>
  <si>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</si>
  <si>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</si>
  <si>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</si>
  <si>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</si>
  <si>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</si>
  <si>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</si>
  <si>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</si>
  <si>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</si>
  <si>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</si>
  <si>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</si>
  <si>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</si>
  <si>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</si>
  <si>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</si>
  <si>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</si>
  <si>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</si>
  <si>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</si>
  <si>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</si>
  <si>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</si>
  <si>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</si>
  <si>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</si>
  <si>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</si>
  <si>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</si>
  <si>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</si>
  <si>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</si>
  <si>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</si>
  <si>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</si>
  <si>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</si>
  <si>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</si>
  <si>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</si>
  <si>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</si>
  <si>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</si>
  <si>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</si>
  <si>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</si>
  <si>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</si>
  <si>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</si>
  <si>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</si>
  <si>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</si>
  <si>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</si>
  <si>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</si>
  <si>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</si>
  <si>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</si>
  <si>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</si>
  <si>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</si>
  <si>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</si>
  <si>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</si>
  <si>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</si>
  <si>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</si>
  <si>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</si>
  <si>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</si>
  <si>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</si>
  <si>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</si>
  <si>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</si>
  <si>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</si>
  <si>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</si>
  <si>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</si>
  <si>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</si>
  <si>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</si>
  <si>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</si>
  <si>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</si>
  <si>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</si>
  <si>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</si>
  <si>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</si>
  <si>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</si>
  <si>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</si>
  <si>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</si>
  <si>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</si>
  <si>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</si>
  <si>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</si>
  <si>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</si>
  <si>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</si>
  <si>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</si>
  <si>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</si>
  <si>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</si>
  <si>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</si>
  <si>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</si>
  <si>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</si>
  <si>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</si>
  <si>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</si>
  <si>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</si>
  <si>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</si>
  <si>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</si>
  <si>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</si>
  <si>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</si>
  <si>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</si>
  <si>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</si>
  <si>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</si>
  <si>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</si>
  <si>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</si>
  <si>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</si>
  <si>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</si>
  <si>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</si>
  <si>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</si>
  <si>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</si>
  <si>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</si>
  <si>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</si>
  <si>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</si>
  <si>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</si>
  <si>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</si>
  <si>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</si>
  <si>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</si>
  <si>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</si>
  <si>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</si>
  <si>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</si>
  <si>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</si>
  <si>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</si>
  <si>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</si>
  <si>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</si>
  <si>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</si>
  <si>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</si>
  <si>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</si>
  <si>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</si>
  <si>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</si>
  <si>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</si>
  <si>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</si>
  <si>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</si>
  <si>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</si>
  <si>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</si>
  <si>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</si>
  <si>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</si>
  <si>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</si>
  <si>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</si>
  <si>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</si>
  <si>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</si>
  <si>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</si>
  <si>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</si>
  <si>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</si>
  <si>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</si>
  <si>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</si>
  <si>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</si>
  <si>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</si>
  <si>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</si>
  <si>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</si>
  <si>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</si>
  <si>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</si>
  <si>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</si>
  <si>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</si>
  <si>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</si>
  <si>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</si>
  <si>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</si>
  <si>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</si>
  <si>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</si>
  <si>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</si>
  <si>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</si>
  <si>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</si>
  <si>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</si>
  <si>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</si>
  <si>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</si>
  <si>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</si>
  <si>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</si>
  <si>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</si>
  <si>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</si>
  <si>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</si>
  <si>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</si>
  <si>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</si>
  <si>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</si>
  <si>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</si>
  <si>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</si>
  <si>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</si>
  <si>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</si>
  <si>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</si>
  <si>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</si>
  <si>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</si>
  <si>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</si>
  <si>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</si>
  <si>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</si>
  <si>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</si>
  <si>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</si>
  <si>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</si>
  <si>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</si>
  <si>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</si>
  <si>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</si>
  <si>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</si>
  <si>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</si>
  <si>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</si>
  <si>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</si>
  <si>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</si>
  <si>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</si>
  <si>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</si>
  <si>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</si>
  <si>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</si>
  <si>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</si>
  <si>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</si>
  <si>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</si>
  <si>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</si>
  <si>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</si>
  <si>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</si>
  <si>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</si>
  <si>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</si>
  <si>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</si>
  <si>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</si>
  <si>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</si>
  <si>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</si>
  <si>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</si>
  <si>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</si>
  <si>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</si>
  <si>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</si>
  <si>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</si>
  <si>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</si>
  <si>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</si>
  <si>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</si>
  <si>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</si>
  <si>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</si>
  <si>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</si>
  <si>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</si>
  <si>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</si>
  <si>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</si>
  <si>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</si>
  <si>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</si>
  <si>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</si>
  <si>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</si>
  <si>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</si>
  <si>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</si>
  <si>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</si>
  <si>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</si>
  <si>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</si>
  <si>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</si>
  <si>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</si>
  <si>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</si>
  <si>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</si>
  <si>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</si>
  <si>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</si>
  <si>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</si>
  <si>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</si>
  <si>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</si>
  <si>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</si>
  <si>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</si>
  <si>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</si>
  <si>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</si>
  <si>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</si>
  <si>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</si>
  <si>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</si>
  <si>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</si>
  <si>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</si>
  <si>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</si>
  <si>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</si>
  <si>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</si>
  <si>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</si>
  <si>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</si>
  <si>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</si>
  <si>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</si>
  <si>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</si>
  <si>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</si>
  <si>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</si>
  <si>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</si>
  <si>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</si>
  <si>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</si>
  <si>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</si>
  <si>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</si>
  <si>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</si>
  <si>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</si>
  <si>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</si>
  <si>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</si>
  <si>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</si>
  <si>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</si>
  <si>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</si>
  <si>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</si>
  <si>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</si>
  <si>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</si>
  <si>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</si>
  <si>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</si>
  <si>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</si>
  <si>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</si>
  <si>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</si>
  <si>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</si>
  <si>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</si>
  <si>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</si>
  <si>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</si>
  <si>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</si>
  <si>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</si>
  <si>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</si>
  <si>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</si>
  <si>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</si>
  <si>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</si>
  <si>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</si>
  <si>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</si>
  <si>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</si>
  <si>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</si>
  <si>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</si>
  <si>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</si>
  <si>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</si>
  <si>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</si>
  <si>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</si>
  <si>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</si>
  <si>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</si>
  <si>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</si>
  <si>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</si>
  <si>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</si>
  <si>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</si>
  <si>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</si>
  <si>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</si>
  <si>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</si>
  <si>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</si>
  <si>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</si>
  <si>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</si>
  <si>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</si>
  <si>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</si>
  <si>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</si>
  <si>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</si>
  <si>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</si>
  <si>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</si>
  <si>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</si>
  <si>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</si>
  <si>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</si>
  <si>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</si>
  <si>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</si>
  <si>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</si>
  <si>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</si>
  <si>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</si>
  <si>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</si>
  <si>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</si>
  <si>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</si>
  <si>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</si>
  <si>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</si>
  <si>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</si>
  <si>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</si>
  <si>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</si>
  <si>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</si>
  <si>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</si>
  <si>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</si>
  <si>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</si>
  <si>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</si>
  <si>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</si>
  <si>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</si>
  <si>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</si>
  <si>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</si>
  <si>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</si>
  <si>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</si>
  <si>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</si>
  <si>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</si>
  <si>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</si>
  <si>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</si>
  <si>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</si>
  <si>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</si>
  <si>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</si>
  <si>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</si>
  <si>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</si>
  <si>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</si>
  <si>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</si>
  <si>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</si>
  <si>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</si>
  <si>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</si>
  <si>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</si>
  <si>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</si>
  <si>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</si>
  <si>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</si>
  <si>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</si>
  <si>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</si>
  <si>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</si>
  <si>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</si>
  <si>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</si>
  <si>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</si>
  <si>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</si>
  <si>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</si>
  <si>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</si>
  <si>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</si>
  <si>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</si>
  <si>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</si>
  <si>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</si>
  <si>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</si>
  <si>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</si>
  <si>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</si>
  <si>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</si>
  <si>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</si>
  <si>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</si>
  <si>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</si>
  <si>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</si>
  <si>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</si>
  <si>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</si>
  <si>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</si>
  <si>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</si>
  <si>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</si>
  <si>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</si>
  <si>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</si>
  <si>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</si>
  <si>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</si>
  <si>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</si>
  <si>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</si>
  <si>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</si>
  <si>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</si>
  <si>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</si>
  <si>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</si>
  <si>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</si>
  <si>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</si>
  <si>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</si>
  <si>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</si>
  <si>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</si>
  <si>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</si>
  <si>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</si>
  <si>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</si>
  <si>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</si>
  <si>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</si>
  <si>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</si>
  <si>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</si>
  <si>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</si>
  <si>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</si>
  <si>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</si>
  <si>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</si>
  <si>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</si>
  <si>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</si>
  <si>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</si>
  <si>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</si>
  <si>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</si>
  <si>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</si>
  <si>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</si>
  <si>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</si>
  <si>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</si>
  <si>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</si>
  <si>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</si>
  <si>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</si>
  <si>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</si>
  <si>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</si>
  <si>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</si>
  <si>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</si>
  <si>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</si>
  <si>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</si>
  <si>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</si>
  <si>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</si>
  <si>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</si>
  <si>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</si>
  <si>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</si>
  <si>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</si>
  <si>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</si>
  <si>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</si>
  <si>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</si>
  <si>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</si>
  <si>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</si>
  <si>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</si>
  <si>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</si>
  <si>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</si>
  <si>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</si>
  <si>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</si>
  <si>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</si>
  <si>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</si>
  <si>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</si>
  <si>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</si>
  <si>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</si>
  <si>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</si>
  <si>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</si>
  <si>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</si>
  <si>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</si>
  <si>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</si>
  <si>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</si>
  <si>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</si>
  <si>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</si>
  <si>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</si>
  <si>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</si>
  <si>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</si>
  <si>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</si>
  <si>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</si>
  <si>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</si>
  <si>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</si>
  <si>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</si>
  <si>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</si>
  <si>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</si>
  <si>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</si>
  <si>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</si>
  <si>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</si>
  <si>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</si>
  <si>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</si>
  <si>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</si>
  <si>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</si>
  <si>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</si>
  <si>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</si>
  <si>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</si>
  <si>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</si>
  <si>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</si>
  <si>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</si>
  <si>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</si>
  <si>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</si>
  <si>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</si>
  <si>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</si>
  <si>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</si>
  <si>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</si>
  <si>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</si>
  <si>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</si>
  <si>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</si>
  <si>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</si>
  <si>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</si>
  <si>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</si>
  <si>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</si>
  <si>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</si>
  <si>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</si>
  <si>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</si>
  <si>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</si>
  <si>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</si>
  <si>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</si>
  <si>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</si>
  <si>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</si>
  <si>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</si>
  <si>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</si>
  <si>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</si>
  <si>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</si>
  <si>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</si>
  <si>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</si>
  <si>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</si>
  <si>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</si>
  <si>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</si>
  <si>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</si>
  <si>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</si>
  <si>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</si>
  <si>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</si>
  <si>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</si>
  <si>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</si>
  <si>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</si>
  <si>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</si>
  <si>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</si>
  <si>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</si>
  <si>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</si>
  <si>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</si>
  <si>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</si>
  <si>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</si>
  <si>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</si>
  <si>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</si>
  <si>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</si>
  <si>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</si>
  <si>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</si>
  <si>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</si>
  <si>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</si>
  <si>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</si>
  <si>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</si>
  <si>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</si>
  <si>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</si>
  <si>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</si>
  <si>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</si>
  <si>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</si>
  <si>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</si>
  <si>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</si>
  <si>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</si>
  <si>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</si>
  <si>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</si>
  <si>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</si>
  <si>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</si>
  <si>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</si>
  <si>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</si>
  <si>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</si>
  <si>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</si>
  <si>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</si>
  <si>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</si>
  <si>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</si>
  <si>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</si>
  <si>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</si>
  <si>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</si>
  <si>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</si>
  <si>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</si>
  <si>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</si>
  <si>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</si>
  <si>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</si>
  <si>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</si>
  <si>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</si>
  <si>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</si>
  <si>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</si>
  <si>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</si>
  <si>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</si>
  <si>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</si>
  <si>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</si>
  <si>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</si>
  <si>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</si>
  <si>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</si>
  <si>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</si>
  <si>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</si>
  <si>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</si>
  <si>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</si>
  <si>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</si>
  <si>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</si>
  <si>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</si>
  <si>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</si>
  <si>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</si>
  <si>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</si>
  <si>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</si>
  <si>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</si>
  <si>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</si>
  <si>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</si>
  <si>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</si>
  <si>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</si>
  <si>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</si>
  <si>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</si>
  <si>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</si>
  <si>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</si>
  <si>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</si>
  <si>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</si>
  <si>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</si>
  <si>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</si>
  <si>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</si>
  <si>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</si>
  <si>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</si>
  <si>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</si>
  <si>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</si>
  <si>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</si>
  <si>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</si>
  <si>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</si>
  <si>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</si>
  <si>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</si>
  <si>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</si>
  <si>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</si>
  <si>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</si>
  <si>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</si>
  <si>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</si>
  <si>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</si>
  <si>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</si>
  <si>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</si>
  <si>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</si>
  <si>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</si>
  <si>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</si>
  <si>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</si>
  <si>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</si>
  <si>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</si>
  <si>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</si>
  <si>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</si>
  <si>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</si>
  <si>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</si>
  <si>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</si>
  <si>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</si>
  <si>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</si>
  <si>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</si>
  <si>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</si>
  <si>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</si>
  <si>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</si>
  <si>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</si>
  <si>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</si>
  <si>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</si>
  <si>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</si>
  <si>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</si>
  <si>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</si>
  <si>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</si>
  <si>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</si>
  <si>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</si>
  <si>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</si>
  <si>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</si>
  <si>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</si>
  <si>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</si>
  <si>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</si>
  <si>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</si>
  <si>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</si>
  <si>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</si>
  <si>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</si>
  <si>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</si>
  <si>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</si>
  <si>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</si>
  <si>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</si>
  <si>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</si>
  <si>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</si>
  <si>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</si>
  <si>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</si>
  <si>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</si>
  <si>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</si>
  <si>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</si>
  <si>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</si>
  <si>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</si>
  <si>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</si>
  <si>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</si>
  <si>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</si>
  <si>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</si>
  <si>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</si>
  <si>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</si>
  <si>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</si>
  <si>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</si>
  <si>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</si>
  <si>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</si>
  <si>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</si>
  <si>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</si>
  <si>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</si>
  <si>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</si>
  <si>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</si>
  <si>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</si>
  <si>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</si>
  <si>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</si>
  <si>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</si>
  <si>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</si>
  <si>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</si>
  <si>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</si>
  <si>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</si>
  <si>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</si>
  <si>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</si>
  <si>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</si>
  <si>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</si>
  <si>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</si>
  <si>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</si>
  <si>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</si>
  <si>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</si>
  <si>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</si>
  <si>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</si>
  <si>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</si>
  <si>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</si>
  <si>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</si>
  <si>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</si>
  <si>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</si>
  <si>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</si>
  <si>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</si>
  <si>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</si>
  <si>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</si>
  <si>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</si>
  <si>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</si>
  <si>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</si>
  <si>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</si>
  <si>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</si>
  <si>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</si>
  <si>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</si>
  <si>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</si>
  <si>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</si>
  <si>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</si>
  <si>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</si>
  <si>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</si>
  <si>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</si>
  <si>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</si>
  <si>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</si>
  <si>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</si>
  <si>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</si>
  <si>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</si>
  <si>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</si>
  <si>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</si>
  <si>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</si>
  <si>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</si>
  <si>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</si>
  <si>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</si>
  <si>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</si>
  <si>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</si>
  <si>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</si>
  <si>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</si>
  <si>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</si>
  <si>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</si>
  <si>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</si>
  <si>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</si>
  <si>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</si>
  <si>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</si>
  <si>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</si>
  <si>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</si>
  <si>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</si>
  <si>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</si>
  <si>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</si>
  <si>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</si>
  <si>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</si>
  <si>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</si>
  <si>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</si>
  <si>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</si>
  <si>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</si>
  <si>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</si>
  <si>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</si>
  <si>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</si>
  <si>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</si>
  <si>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</si>
  <si>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</si>
  <si>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</si>
  <si>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</si>
  <si>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</si>
  <si>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</si>
  <si>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</si>
  <si>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</si>
  <si>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</si>
  <si>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</si>
  <si>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</si>
  <si>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</si>
  <si>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</si>
  <si>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</si>
  <si>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</si>
  <si>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</si>
  <si>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</si>
  <si>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</si>
  <si>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</si>
  <si>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</si>
  <si>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</si>
  <si>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</si>
  <si>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</si>
  <si>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</si>
  <si>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</si>
  <si>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</si>
  <si>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</si>
  <si>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</si>
  <si>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</si>
  <si>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</si>
  <si>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</si>
  <si>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</si>
  <si>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</si>
  <si>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</si>
  <si>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</si>
  <si>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</si>
  <si>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</si>
  <si>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</si>
  <si>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</si>
  <si>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</si>
  <si>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</si>
  <si>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</si>
  <si>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</si>
  <si>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</si>
  <si>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</si>
  <si>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</si>
  <si>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</si>
  <si>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</si>
  <si>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</si>
  <si>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</si>
  <si>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</si>
  <si>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</si>
  <si>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</si>
  <si>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</si>
  <si>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</si>
  <si>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</si>
  <si>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</si>
  <si>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</si>
  <si>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</si>
  <si>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</si>
  <si>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</si>
  <si>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</si>
  <si>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</si>
  <si>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</si>
  <si>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</si>
  <si>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</si>
  <si>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</si>
  <si>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</si>
  <si>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</si>
  <si>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</si>
  <si>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</si>
  <si>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</si>
  <si>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</si>
  <si>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</si>
  <si>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</si>
  <si>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</si>
  <si>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</si>
  <si>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</si>
  <si>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</si>
  <si>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</si>
  <si>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</si>
  <si>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</si>
  <si>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</si>
  <si>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</si>
  <si>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</si>
  <si>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</si>
  <si>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</si>
  <si>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</si>
  <si>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</si>
  <si>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</si>
  <si>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</si>
  <si>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</si>
  <si>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</si>
  <si>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</si>
  <si>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</si>
  <si>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</si>
  <si>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</si>
  <si>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</si>
  <si>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</si>
  <si>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</si>
  <si>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</si>
  <si>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</si>
  <si>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</si>
  <si>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</si>
  <si>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</si>
  <si>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</si>
  <si>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</si>
  <si>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</si>
  <si>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</si>
  <si>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</si>
  <si>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</si>
  <si>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</si>
  <si>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</si>
  <si>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</si>
  <si>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</si>
  <si>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</si>
  <si>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</si>
  <si>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</si>
  <si>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</si>
  <si>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</si>
  <si>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</si>
  <si>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</si>
  <si>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</si>
  <si>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</si>
  <si>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</si>
  <si>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</si>
  <si>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</si>
  <si>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</si>
  <si>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</si>
  <si>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</si>
  <si>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</si>
  <si>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</si>
  <si>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</si>
  <si>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</si>
  <si>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</si>
  <si>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</si>
  <si>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</si>
  <si>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</si>
  <si>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</si>
  <si>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</si>
  <si>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</si>
  <si>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</si>
  <si>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</si>
  <si>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</si>
  <si>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</si>
  <si>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</si>
  <si>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</si>
  <si>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</si>
  <si>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</si>
  <si>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</si>
  <si>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</si>
  <si>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</si>
  <si>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</si>
  <si>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</si>
  <si>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</si>
  <si>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</si>
  <si>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</si>
  <si>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</si>
  <si>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</si>
  <si>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</si>
  <si>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</si>
  <si>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</si>
  <si>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</si>
  <si>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</si>
  <si>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</si>
  <si>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</si>
  <si>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</si>
  <si>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</si>
  <si>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</si>
  <si>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</si>
  <si>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</si>
  <si>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</si>
  <si>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</si>
  <si>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</si>
  <si>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</si>
  <si>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</si>
  <si>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</si>
  <si>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</si>
  <si>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</si>
  <si>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</si>
  <si>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</si>
  <si>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</si>
  <si>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</si>
  <si>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</si>
  <si>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</si>
  <si>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</si>
  <si>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</si>
  <si>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</si>
  <si>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</si>
  <si>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</si>
  <si>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</si>
  <si>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</si>
  <si>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</si>
  <si>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</si>
  <si>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</si>
  <si>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</si>
  <si>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</si>
  <si>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</si>
  <si>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</si>
  <si>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</si>
  <si>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</si>
  <si>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</si>
  <si>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</si>
  <si>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</si>
  <si>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</si>
  <si>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</si>
  <si>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</si>
  <si>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</si>
  <si>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</si>
  <si>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</si>
  <si>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</si>
  <si>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</si>
  <si>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</si>
  <si>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</si>
  <si>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</si>
  <si>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</si>
  <si>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</si>
  <si>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</si>
  <si>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</si>
  <si>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</si>
  <si>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</si>
  <si>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</si>
  <si>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</si>
  <si>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</si>
  <si>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</si>
  <si>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</si>
  <si>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</si>
  <si>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</si>
  <si>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</si>
  <si>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</si>
  <si>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</si>
  <si>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</si>
  <si>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</si>
  <si>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</si>
  <si>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</si>
  <si>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</si>
  <si>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</si>
  <si>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</si>
  <si>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</si>
  <si>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</si>
  <si>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</si>
  <si>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</si>
  <si>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</si>
  <si>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</si>
  <si>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</si>
  <si>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</si>
  <si>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</si>
  <si>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</si>
  <si>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</si>
  <si>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</si>
  <si>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</si>
  <si>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</si>
  <si>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</si>
  <si>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</si>
  <si>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</si>
  <si>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</si>
  <si>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</si>
  <si>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</si>
  <si>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</si>
  <si>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</si>
  <si>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</si>
  <si>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</si>
  <si>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</si>
  <si>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</si>
  <si>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</si>
  <si>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</si>
  <si>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</si>
  <si>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</si>
  <si>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</si>
  <si>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</si>
  <si>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</si>
  <si>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</si>
  <si>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</si>
  <si>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</si>
  <si>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</si>
  <si>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</si>
  <si>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</si>
  <si>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</si>
  <si>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</si>
  <si>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</si>
  <si>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</si>
  <si>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</si>
  <si>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</si>
  <si>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</si>
  <si>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</si>
  <si>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</si>
  <si>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</si>
  <si>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</si>
  <si>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</si>
  <si>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</si>
  <si>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</si>
  <si>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</si>
  <si>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</si>
  <si>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</si>
  <si>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</si>
  <si>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</si>
  <si>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</si>
  <si>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</si>
  <si>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</si>
  <si>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</si>
  <si>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</si>
  <si>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</si>
  <si>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</si>
  <si>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</si>
  <si>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</si>
  <si>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</si>
  <si>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</si>
  <si>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</si>
  <si>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</si>
  <si>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</si>
  <si>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</si>
  <si>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</si>
  <si>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</si>
  <si>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</si>
  <si>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</si>
  <si>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</si>
  <si>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</si>
  <si>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</si>
  <si>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</si>
  <si>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</si>
  <si>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</si>
  <si>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</si>
  <si>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</si>
  <si>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</si>
  <si>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</si>
  <si>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</si>
  <si>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</si>
  <si>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</si>
  <si>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</si>
  <si>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</si>
  <si>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</si>
  <si>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</si>
  <si>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</si>
  <si>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</si>
  <si>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</si>
  <si>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</si>
  <si>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</si>
  <si>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</si>
  <si>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</si>
  <si>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</si>
  <si>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</si>
  <si>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</si>
  <si>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</si>
  <si>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</si>
  <si>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</si>
  <si>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</si>
  <si>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</si>
  <si>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</si>
  <si>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</si>
  <si>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</si>
  <si>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</si>
  <si>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</si>
  <si>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</si>
  <si>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</si>
  <si>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</si>
  <si>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</si>
  <si>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</si>
  <si>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</si>
  <si>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</si>
  <si>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</si>
  <si>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</si>
  <si>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</si>
  <si>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</si>
  <si>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</si>
  <si>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</si>
  <si>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</si>
  <si>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</si>
  <si>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</si>
  <si>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</si>
  <si>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</si>
  <si>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</si>
  <si>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</si>
  <si>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</si>
  <si>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</si>
  <si>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</si>
  <si>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</si>
  <si>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</si>
  <si>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</si>
  <si>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</si>
  <si>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</si>
  <si>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</si>
  <si>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</si>
  <si>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</si>
  <si>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</si>
  <si>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</si>
  <si>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</si>
  <si>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</si>
  <si>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</si>
  <si>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</si>
  <si>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</si>
  <si>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</si>
  <si>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</si>
  <si>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</si>
  <si>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</si>
  <si>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</si>
  <si>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</si>
  <si>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</si>
  <si>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</si>
  <si>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</si>
  <si>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</si>
  <si>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</si>
  <si>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</si>
  <si>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</si>
  <si>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</si>
  <si>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</si>
  <si>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</si>
  <si>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</si>
  <si>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</si>
  <si>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</si>
  <si>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</si>
  <si>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</si>
  <si>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</si>
  <si>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</si>
  <si>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</si>
  <si>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</si>
  <si>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</si>
  <si>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</si>
  <si>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</si>
  <si>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</si>
  <si>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</si>
  <si>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</si>
  <si>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</si>
  <si>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</si>
  <si>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</si>
  <si>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</si>
  <si>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</si>
  <si>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</si>
  <si>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</si>
  <si>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</si>
  <si>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</si>
  <si>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</si>
  <si>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</si>
  <si>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</si>
  <si>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</si>
  <si>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</si>
  <si>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</si>
  <si>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</si>
  <si>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</si>
  <si>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</si>
  <si>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</si>
  <si>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</si>
  <si>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</si>
  <si>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</si>
  <si>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</si>
  <si>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</si>
  <si>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</si>
  <si>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</si>
  <si>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</si>
  <si>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</si>
  <si>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</si>
  <si>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</si>
  <si>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</si>
  <si>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</si>
  <si>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</si>
  <si>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</si>
  <si>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</si>
  <si>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</si>
  <si>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</si>
  <si>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</si>
  <si>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</si>
  <si>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</si>
  <si>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</si>
  <si>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</si>
  <si>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</si>
  <si>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</si>
  <si>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</si>
  <si>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</si>
  <si>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</si>
  <si>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</si>
  <si>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</si>
  <si>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</si>
  <si>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</si>
  <si>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</si>
  <si>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</si>
  <si>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</si>
  <si>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</si>
  <si>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</si>
  <si>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</si>
  <si>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</si>
  <si>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</si>
  <si>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</si>
  <si>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</si>
  <si>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</si>
  <si>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</si>
  <si>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</si>
  <si>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</si>
  <si>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</si>
  <si>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</si>
  <si>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</si>
  <si>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</si>
  <si>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</si>
  <si>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</si>
  <si>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</si>
  <si>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</si>
  <si>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</si>
  <si>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</si>
  <si>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</si>
  <si>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</si>
  <si>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</si>
  <si>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</si>
  <si>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</si>
  <si>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</si>
  <si>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</si>
  <si>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</si>
  <si>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</si>
  <si>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</si>
  <si>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</si>
  <si>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</si>
  <si>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</si>
  <si>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</si>
  <si>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</si>
  <si>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</si>
  <si>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</si>
  <si>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</si>
  <si>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</si>
  <si>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</si>
  <si>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</si>
  <si>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</si>
  <si>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</si>
  <si>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</si>
  <si>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</si>
  <si>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</si>
  <si>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</si>
  <si>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</si>
  <si>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</si>
  <si>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</si>
  <si>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</si>
  <si>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</si>
  <si>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</si>
  <si>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</si>
  <si>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</si>
  <si>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</si>
  <si>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</si>
  <si>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</si>
  <si>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</si>
  <si>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</si>
  <si>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</si>
  <si>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</si>
  <si>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</si>
  <si>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</si>
  <si>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</si>
  <si>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</si>
  <si>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</si>
  <si>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</si>
  <si>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</si>
  <si>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</si>
  <si>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</si>
  <si>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</si>
  <si>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</si>
  <si>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</si>
  <si>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</si>
  <si>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</si>
  <si>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</si>
  <si>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</si>
  <si>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</si>
  <si>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</si>
  <si>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</si>
  <si>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</si>
  <si>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</si>
  <si>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</si>
  <si>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</si>
  <si>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</si>
  <si>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</si>
  <si>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</si>
  <si>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</si>
  <si>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</si>
  <si>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</si>
  <si>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</si>
  <si>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</si>
  <si>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</si>
  <si>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</si>
  <si>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</si>
  <si>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</si>
  <si>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</si>
  <si>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</si>
  <si>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</si>
  <si>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</si>
  <si>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</si>
  <si>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</si>
  <si>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</si>
  <si>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</si>
  <si>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</si>
  <si>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</si>
  <si>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</si>
  <si>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</si>
  <si>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</si>
  <si>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</si>
  <si>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</si>
  <si>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</si>
  <si>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</si>
  <si>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</si>
  <si>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</si>
  <si>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</si>
  <si>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</si>
  <si>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</si>
  <si>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</si>
  <si>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</si>
  <si>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</si>
  <si>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</si>
  <si>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</si>
  <si>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</si>
  <si>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</si>
  <si>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</si>
  <si>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</si>
  <si>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</si>
  <si>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</si>
  <si>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</si>
  <si>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</si>
  <si>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</si>
  <si>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</si>
  <si>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</si>
  <si>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</si>
  <si>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</si>
  <si>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</si>
  <si>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</si>
  <si>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</si>
  <si>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</si>
  <si>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</si>
  <si>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</si>
  <si>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</si>
  <si>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</si>
  <si>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</si>
  <si>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</si>
  <si>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</si>
  <si>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</si>
  <si>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</si>
  <si>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</si>
  <si>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</si>
  <si>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</si>
  <si>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</si>
  <si>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</si>
  <si>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</si>
  <si>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</si>
  <si>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</si>
  <si>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</si>
  <si>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</si>
  <si>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</si>
  <si>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</si>
  <si>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</si>
  <si>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</si>
  <si>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</si>
  <si>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</si>
  <si>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</si>
  <si>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</si>
  <si>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</si>
  <si>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</si>
  <si>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</si>
  <si>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</si>
  <si>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</si>
  <si>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</si>
  <si>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</si>
  <si>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</si>
  <si>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</si>
  <si>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</si>
  <si>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</si>
  <si>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</si>
  <si>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</si>
  <si>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</si>
  <si>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</si>
  <si>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</si>
  <si>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</si>
  <si>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</si>
  <si>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</si>
  <si>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</si>
  <si>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</si>
  <si>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</si>
  <si>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</si>
  <si>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</si>
  <si>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</si>
  <si>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</si>
  <si>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</si>
  <si>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</si>
  <si>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</si>
  <si>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</si>
  <si>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</si>
  <si>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</si>
  <si>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</si>
  <si>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</si>
  <si>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</si>
  <si>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</si>
  <si>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</si>
  <si>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</si>
  <si>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</si>
  <si>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</si>
  <si>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</si>
  <si>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</si>
  <si>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</si>
  <si>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</si>
  <si>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</si>
  <si>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</si>
  <si>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</si>
  <si>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</si>
  <si>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</si>
  <si>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</si>
  <si>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</si>
  <si>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</si>
  <si>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</si>
  <si>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</si>
  <si>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</si>
  <si>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</si>
  <si>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</si>
  <si>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</si>
  <si>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</si>
  <si>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</si>
  <si>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</si>
  <si>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</si>
  <si>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</si>
  <si>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</si>
  <si>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</si>
  <si>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</si>
  <si>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</si>
  <si>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</si>
  <si>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</si>
  <si>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</si>
  <si>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</si>
  <si>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</si>
  <si>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</si>
  <si>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</si>
  <si>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</si>
  <si>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</si>
  <si>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</si>
  <si>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</si>
  <si>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</si>
  <si>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</si>
  <si>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</si>
  <si>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</si>
  <si>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</si>
  <si>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</si>
  <si>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</si>
  <si>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</si>
  <si>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</si>
  <si>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</si>
  <si>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</si>
  <si>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</si>
  <si>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</si>
  <si>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</si>
  <si>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</si>
  <si>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</si>
  <si>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</si>
  <si>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</si>
  <si>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</si>
  <si>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</si>
  <si>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</si>
  <si>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</si>
  <si>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</si>
  <si>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</si>
  <si>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</si>
  <si>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</si>
  <si>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</si>
  <si>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</si>
  <si>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</si>
  <si>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</si>
  <si>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</si>
  <si>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</si>
  <si>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</si>
  <si>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</si>
  <si>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</si>
  <si>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</si>
  <si>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</si>
  <si>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</si>
  <si>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</si>
  <si>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</si>
  <si>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</si>
  <si>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</si>
  <si>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</si>
  <si>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</si>
  <si>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</si>
  <si>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</si>
  <si>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</si>
  <si>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</si>
  <si>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</si>
  <si>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</si>
  <si>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</si>
  <si>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</si>
  <si>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</si>
  <si>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</si>
  <si>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</si>
  <si>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</si>
  <si>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</si>
  <si>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</si>
  <si>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</si>
  <si>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</si>
  <si>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</si>
  <si>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</si>
  <si>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</si>
  <si>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</si>
  <si>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</si>
  <si>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</si>
  <si>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</si>
  <si>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</si>
  <si>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</si>
  <si>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</si>
  <si>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</si>
  <si>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</si>
  <si>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</si>
  <si>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</si>
  <si>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</si>
  <si>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</si>
  <si>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</si>
  <si>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</si>
  <si>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</si>
  <si>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</si>
  <si>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</si>
  <si>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</si>
  <si>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</si>
  <si>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</si>
  <si>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</si>
  <si>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</si>
  <si>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</si>
  <si>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</si>
  <si>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</si>
  <si>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</si>
  <si>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</si>
  <si>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</si>
  <si>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</si>
  <si>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</si>
  <si>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</si>
  <si>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</si>
  <si>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</si>
  <si>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</si>
  <si>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</si>
  <si>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</si>
  <si>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</si>
  <si>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</si>
  <si>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</si>
  <si>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</si>
  <si>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</si>
  <si>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</si>
  <si>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</si>
  <si>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</si>
  <si>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</si>
  <si>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</si>
  <si>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</si>
  <si>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</si>
  <si>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</si>
  <si>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</si>
  <si>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</si>
  <si>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</si>
  <si>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</si>
  <si>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</si>
  <si>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</si>
  <si>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</si>
  <si>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</si>
  <si>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</si>
  <si>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</si>
  <si>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</si>
  <si>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</si>
  <si>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</si>
  <si>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</si>
  <si>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</si>
  <si>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</si>
  <si>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</si>
  <si>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</si>
  <si>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</si>
  <si>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</si>
  <si>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</si>
  <si>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</si>
  <si>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</si>
  <si>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</si>
  <si>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</si>
  <si>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</si>
  <si>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</si>
  <si>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</si>
  <si>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</si>
  <si>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</si>
  <si>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</si>
  <si>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</si>
  <si>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</si>
  <si>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</si>
  <si>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</si>
  <si>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</si>
  <si>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</si>
  <si>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</si>
  <si>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</si>
  <si>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</si>
  <si>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</si>
  <si>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</si>
  <si>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</si>
  <si>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</si>
  <si>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</si>
  <si>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</si>
  <si>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</si>
  <si>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</si>
  <si>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</si>
  <si>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</si>
  <si>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</si>
  <si>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</si>
  <si>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</si>
  <si>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</si>
  <si>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</si>
  <si>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</si>
  <si>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</si>
  <si>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</si>
  <si>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</si>
  <si>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</si>
  <si>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</si>
  <si>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</si>
  <si>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</si>
  <si>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</si>
  <si>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</si>
  <si>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</si>
  <si>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</si>
  <si>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</si>
  <si>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</si>
  <si>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</si>
  <si>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</si>
  <si>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</si>
  <si>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</si>
  <si>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</si>
  <si>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</si>
  <si>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</si>
  <si>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</si>
  <si>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</si>
  <si>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</si>
  <si>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</si>
  <si>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</si>
  <si>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</si>
  <si>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</si>
  <si>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</si>
  <si>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</si>
  <si>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</si>
  <si>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</si>
  <si>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</si>
  <si>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</si>
  <si>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</si>
  <si>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</si>
  <si>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</si>
  <si>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</si>
  <si>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</si>
  <si>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</si>
  <si>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</si>
  <si>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</si>
  <si>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</si>
  <si>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</si>
  <si>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</si>
  <si>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</si>
  <si>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</si>
  <si>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</si>
  <si>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</si>
  <si>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</si>
  <si>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</si>
  <si>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</si>
  <si>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</si>
  <si>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</si>
  <si>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</si>
  <si>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</si>
  <si>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</si>
  <si>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</si>
  <si>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</si>
  <si>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</si>
  <si>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</si>
  <si>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</si>
  <si>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</si>
  <si>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</si>
  <si>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</si>
  <si>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</si>
  <si>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</si>
  <si>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</si>
  <si>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</si>
  <si>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</si>
  <si>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</si>
  <si>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</si>
  <si>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</si>
  <si>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</si>
  <si>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</si>
  <si>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</si>
  <si>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</si>
  <si>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</si>
  <si>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</si>
  <si>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</si>
  <si>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</si>
  <si>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</si>
  <si>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</si>
  <si>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</si>
  <si>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</si>
  <si>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</si>
  <si>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</si>
  <si>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</si>
  <si>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</si>
  <si>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</si>
  <si>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</si>
  <si>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</si>
  <si>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</si>
  <si>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</si>
  <si>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</si>
  <si>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</si>
  <si>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</si>
  <si>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</si>
  <si>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</si>
  <si>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</si>
  <si>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</si>
  <si>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</si>
  <si>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</si>
  <si>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</si>
  <si>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</si>
  <si>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</si>
  <si>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</si>
  <si>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</si>
  <si>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</si>
  <si>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</si>
  <si>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</si>
  <si>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</si>
  <si>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</si>
  <si>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</si>
  <si>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</si>
  <si>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</si>
  <si>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</si>
  <si>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</si>
  <si>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</si>
  <si>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</si>
  <si>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</si>
  <si>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</si>
  <si>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</si>
  <si>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</si>
  <si>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</si>
  <si>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</si>
  <si>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</si>
  <si>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</si>
  <si>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</si>
  <si>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</si>
  <si>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</si>
  <si>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</si>
  <si>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</si>
  <si>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</si>
  <si>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</si>
  <si>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</si>
  <si>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</si>
  <si>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</si>
  <si>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</si>
  <si>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</si>
  <si>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</si>
  <si>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</si>
  <si>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</si>
  <si>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</si>
  <si>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</si>
  <si>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</si>
  <si>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</si>
  <si>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</si>
  <si>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</si>
  <si>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</si>
  <si>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</si>
  <si>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</si>
  <si>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</si>
  <si>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</si>
  <si>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</si>
  <si>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</si>
  <si>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</si>
  <si>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</si>
  <si>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</si>
  <si>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</si>
  <si>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</si>
  <si>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</si>
  <si>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</si>
  <si>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</si>
  <si>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</si>
  <si>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</si>
  <si>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</si>
  <si>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</si>
  <si>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</si>
  <si>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</si>
  <si>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</si>
  <si>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</si>
  <si>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</si>
  <si>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</si>
  <si>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</si>
  <si>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</si>
  <si>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</si>
  <si>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</si>
  <si>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</si>
  <si>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</si>
  <si>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</si>
  <si>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</si>
  <si>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</si>
  <si>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</si>
  <si>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</si>
  <si>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</si>
  <si>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</si>
  <si>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</si>
  <si>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</si>
  <si>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</si>
  <si>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</si>
  <si>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</si>
  <si>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</si>
  <si>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</si>
  <si>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</si>
  <si>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</si>
  <si>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</si>
  <si>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</si>
  <si>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</si>
  <si>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</si>
  <si>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</si>
  <si>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</si>
  <si>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</si>
  <si>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</si>
  <si>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</si>
  <si>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</si>
  <si>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</si>
  <si>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</si>
  <si>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</si>
  <si>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</si>
  <si>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</si>
  <si>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</si>
  <si>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</si>
  <si>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</si>
  <si>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</si>
  <si>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</si>
  <si>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</si>
  <si>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</si>
  <si>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</si>
  <si>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</si>
  <si>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</si>
  <si>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</si>
  <si>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</si>
  <si>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</si>
  <si>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</si>
  <si>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</si>
  <si>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</si>
  <si>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</si>
  <si>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</si>
  <si>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</si>
  <si>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</si>
  <si>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</si>
  <si>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</si>
  <si>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</si>
  <si>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</si>
  <si>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</si>
  <si>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</si>
  <si>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</si>
  <si>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</si>
  <si>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</si>
  <si>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</si>
  <si>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</si>
  <si>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</si>
  <si>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</si>
  <si>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</si>
  <si>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</si>
  <si>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</si>
  <si>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</si>
  <si>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</si>
  <si>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</si>
  <si>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</si>
  <si>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</si>
  <si>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</si>
  <si>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</si>
  <si>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</si>
  <si>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</si>
  <si>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</si>
  <si>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</si>
  <si>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</si>
  <si>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</si>
  <si>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</si>
  <si>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</si>
  <si>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</si>
  <si>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</si>
  <si>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</si>
  <si>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</si>
  <si>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</si>
  <si>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</si>
  <si>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</si>
  <si>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</si>
  <si>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</si>
  <si>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</si>
  <si>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</si>
  <si>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</si>
  <si>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</si>
  <si>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</si>
  <si>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</si>
  <si>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</si>
  <si>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</si>
  <si>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</si>
  <si>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</si>
  <si>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</si>
  <si>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</si>
  <si>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</si>
  <si>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</si>
  <si>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</si>
  <si>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</si>
  <si>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</si>
  <si>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</si>
  <si>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</si>
  <si>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</si>
  <si>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</si>
  <si>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</si>
  <si>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</si>
  <si>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</si>
  <si>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</si>
  <si>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</si>
  <si>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</si>
  <si>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</si>
  <si>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</si>
  <si>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</si>
  <si>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</si>
  <si>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</si>
  <si>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</si>
  <si>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</si>
  <si>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</si>
  <si>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</si>
  <si>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</si>
  <si>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</si>
  <si>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</si>
  <si>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</si>
  <si>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</si>
  <si>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</si>
  <si>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</si>
  <si>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</si>
  <si>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</si>
  <si>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</si>
  <si>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</si>
  <si>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</si>
  <si>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</si>
  <si>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</si>
  <si>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</si>
  <si>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</si>
  <si>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</si>
  <si>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</si>
  <si>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</si>
  <si>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</si>
  <si>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</si>
  <si>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</si>
  <si>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</si>
  <si>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</si>
  <si>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</si>
  <si>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</si>
  <si>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</si>
  <si>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</si>
  <si>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</si>
  <si>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</si>
  <si>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</si>
  <si>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</si>
  <si>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</si>
  <si>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</si>
  <si>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</si>
  <si>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</si>
  <si>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</si>
  <si>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</si>
  <si>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</si>
  <si>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</si>
  <si>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</si>
  <si>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</si>
  <si>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</si>
  <si>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</si>
  <si>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</si>
  <si>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</si>
  <si>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</si>
  <si>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</si>
  <si>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</si>
  <si>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</si>
  <si>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</si>
  <si>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</si>
  <si>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</si>
  <si>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</si>
  <si>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</si>
  <si>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</si>
  <si>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</si>
  <si>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</si>
  <si>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</si>
  <si>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</si>
  <si>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</si>
  <si>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</si>
  <si>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</si>
  <si>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</si>
  <si>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</si>
  <si>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</si>
  <si>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</si>
  <si>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</si>
  <si>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</si>
  <si>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</si>
  <si>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</si>
  <si>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</si>
  <si>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</si>
  <si>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</si>
  <si>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</si>
  <si>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</si>
  <si>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</si>
  <si>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</si>
  <si>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</si>
  <si>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</si>
  <si>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</si>
  <si>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</si>
  <si>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</si>
  <si>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</si>
  <si>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</si>
  <si>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</si>
  <si>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</si>
  <si>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</si>
  <si>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</si>
  <si>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</si>
  <si>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</si>
  <si>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</si>
  <si>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</si>
  <si>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</si>
  <si>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</si>
  <si>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</si>
  <si>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</si>
  <si>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</si>
  <si>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</si>
  <si>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</si>
  <si>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</si>
  <si>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</si>
  <si>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</si>
  <si>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</si>
  <si>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</si>
  <si>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</si>
  <si>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</si>
  <si>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</si>
  <si>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</si>
  <si>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</si>
  <si>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</si>
  <si>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</si>
  <si>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</si>
  <si>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</si>
  <si>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</si>
  <si>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</si>
  <si>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</si>
  <si>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</si>
  <si>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</si>
  <si>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</si>
  <si>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</si>
  <si>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</si>
  <si>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</si>
  <si>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</si>
  <si>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</si>
  <si>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</si>
  <si>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</si>
  <si>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</si>
  <si>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</si>
  <si>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</si>
  <si>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</si>
  <si>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</si>
  <si>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</si>
  <si>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</si>
  <si>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</si>
  <si>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</si>
  <si>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</si>
  <si>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</si>
  <si>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</si>
  <si>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</si>
  <si>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</si>
  <si>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</si>
  <si>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</si>
  <si>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</si>
  <si>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</si>
  <si>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</si>
  <si>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</si>
  <si>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</si>
  <si>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</si>
  <si>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</si>
  <si>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</si>
  <si>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</si>
  <si>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</si>
  <si>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</si>
  <si>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</si>
  <si>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</si>
  <si>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</si>
  <si>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</si>
  <si>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</si>
  <si>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</si>
  <si>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</si>
  <si>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</si>
  <si>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</si>
  <si>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</si>
  <si>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</si>
  <si>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</si>
  <si>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</si>
  <si>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</si>
  <si>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</si>
  <si>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</si>
  <si>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</si>
  <si>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</si>
  <si>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</si>
  <si>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</si>
  <si>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</si>
  <si>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</si>
  <si>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</si>
  <si>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</si>
  <si>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</si>
  <si>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</si>
  <si>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</si>
  <si>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</si>
  <si>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</si>
  <si>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</si>
  <si>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</si>
  <si>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</si>
  <si>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</si>
  <si>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</si>
  <si>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</si>
  <si>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</si>
  <si>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</si>
  <si>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</si>
  <si>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</si>
  <si>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</si>
  <si>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</si>
  <si>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</si>
  <si>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</si>
  <si>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</si>
  <si>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</si>
  <si>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</si>
  <si>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</si>
  <si>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</si>
  <si>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</si>
  <si>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</si>
  <si>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</si>
  <si>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</si>
  <si>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</si>
  <si>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</si>
  <si>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</si>
  <si>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</si>
  <si>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</si>
  <si>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</si>
  <si>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</si>
  <si>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</si>
  <si>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</si>
  <si>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</si>
  <si>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</si>
  <si>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</si>
  <si>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</si>
  <si>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</si>
  <si>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</si>
  <si>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</si>
  <si>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</si>
  <si>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</si>
  <si>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</si>
  <si>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</si>
  <si>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</si>
  <si>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</si>
  <si>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</si>
  <si>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</si>
  <si>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</si>
  <si>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</si>
  <si>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</si>
  <si>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</si>
  <si>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</si>
  <si>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</si>
  <si>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</si>
  <si>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</si>
  <si>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</si>
  <si>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</si>
  <si>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</si>
  <si>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</si>
  <si>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</si>
  <si>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</si>
  <si>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</si>
  <si>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</si>
  <si>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</si>
  <si>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</si>
  <si>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</si>
  <si>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</si>
  <si>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</si>
  <si>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</si>
  <si>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</si>
  <si>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</si>
  <si>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</si>
  <si>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</si>
  <si>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</si>
  <si>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</si>
  <si>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</si>
  <si>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</si>
  <si>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</si>
  <si>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</si>
  <si>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</si>
  <si>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</si>
  <si>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</si>
  <si>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</si>
  <si>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</si>
  <si>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</si>
  <si>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</si>
  <si>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</si>
  <si>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</si>
  <si>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</si>
  <si>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</si>
  <si>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</si>
  <si>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</si>
  <si>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</si>
  <si>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</si>
  <si>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</si>
  <si>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</si>
  <si>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</si>
  <si>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</si>
  <si>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</si>
  <si>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</si>
  <si>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</si>
  <si>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</si>
  <si>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</si>
  <si>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</si>
  <si>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</si>
  <si>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</si>
  <si>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</si>
  <si>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</si>
  <si>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</si>
  <si>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</si>
  <si>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</si>
  <si>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</si>
  <si>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</si>
  <si>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</si>
  <si>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</si>
  <si>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</si>
  <si>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</si>
  <si>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</si>
  <si>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</si>
  <si>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</si>
  <si>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</si>
  <si>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</si>
  <si>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</si>
  <si>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</si>
  <si>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</si>
  <si>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</si>
  <si>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</si>
  <si>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</si>
  <si>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</si>
  <si>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</si>
  <si>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</si>
  <si>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</si>
  <si>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</si>
  <si>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</si>
  <si>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</si>
  <si>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</si>
  <si>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</si>
  <si>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</si>
  <si>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</si>
  <si>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</si>
  <si>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</si>
  <si>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</si>
  <si>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</si>
  <si>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</si>
  <si>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</si>
  <si>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</si>
  <si>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</si>
  <si>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</si>
  <si>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</si>
  <si>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</si>
  <si>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</si>
  <si>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</si>
  <si>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</si>
  <si>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</si>
  <si>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</si>
  <si>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</si>
  <si>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</si>
  <si>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</si>
  <si>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</si>
  <si>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</si>
  <si>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</si>
  <si>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</si>
  <si>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</si>
  <si>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</si>
  <si>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</si>
  <si>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</si>
  <si>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</si>
  <si>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</si>
  <si>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</si>
  <si>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</si>
  <si>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</si>
  <si>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</si>
  <si>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</si>
  <si>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</si>
  <si>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</si>
  <si>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</si>
  <si>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</si>
  <si>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</si>
  <si>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</si>
  <si>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</si>
  <si>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</si>
  <si>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</si>
  <si>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</si>
  <si>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</si>
  <si>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</si>
  <si>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</si>
  <si>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</si>
  <si>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</si>
  <si>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</si>
  <si>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</si>
  <si>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</si>
  <si>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</si>
  <si>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</si>
  <si>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</si>
  <si>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</si>
  <si>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</si>
  <si>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</si>
  <si>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</si>
  <si>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</si>
  <si>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</si>
  <si>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</si>
  <si>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</si>
  <si>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</si>
  <si>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</si>
  <si>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</si>
  <si>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</si>
  <si>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</si>
  <si>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</si>
  <si>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</si>
  <si>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</si>
  <si>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</si>
  <si>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</si>
  <si>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</si>
  <si>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</si>
  <si>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</si>
  <si>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</si>
  <si>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</si>
  <si>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</si>
  <si>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</si>
  <si>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</si>
  <si>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</si>
  <si>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</si>
  <si>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</si>
  <si>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</si>
  <si>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</si>
  <si>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</si>
  <si>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</si>
  <si>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</si>
  <si>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</si>
  <si>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</si>
  <si>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</si>
  <si>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</si>
  <si>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</si>
  <si>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</si>
  <si>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</si>
  <si>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</si>
  <si>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</si>
  <si>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</si>
  <si>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</si>
  <si>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</si>
  <si>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</si>
  <si>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</si>
  <si>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</si>
  <si>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</si>
  <si>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</si>
  <si>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</si>
  <si>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</si>
  <si>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</si>
  <si>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</si>
  <si>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</si>
  <si>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</si>
  <si>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</si>
  <si>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</si>
  <si>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</si>
  <si>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</si>
  <si>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</si>
  <si>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</si>
  <si>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</si>
  <si>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</si>
  <si>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</si>
  <si>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</si>
  <si>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</si>
  <si>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</si>
  <si>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</si>
  <si>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</si>
  <si>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</si>
  <si>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</si>
  <si>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</si>
  <si>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</si>
  <si>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</si>
  <si>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</si>
  <si>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</si>
  <si>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</si>
  <si>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</si>
  <si>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</si>
  <si>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</si>
  <si>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</si>
  <si>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</si>
  <si>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</si>
  <si>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</si>
  <si>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</si>
  <si>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</si>
  <si>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</si>
  <si>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</si>
  <si>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</si>
  <si>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</si>
  <si>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</si>
  <si>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</si>
  <si>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</si>
  <si>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</si>
  <si>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</si>
  <si>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</si>
  <si>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</si>
  <si>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</si>
  <si>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</si>
  <si>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</si>
  <si>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</si>
  <si>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</si>
  <si>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</si>
  <si>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</si>
  <si>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</si>
  <si>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</si>
  <si>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</si>
  <si>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</si>
  <si>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</si>
  <si>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</si>
  <si>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</si>
  <si>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</si>
  <si>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</si>
  <si>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</si>
  <si>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</si>
  <si>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</si>
  <si>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</si>
  <si>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</si>
  <si>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</si>
  <si>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</si>
  <si>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</si>
  <si>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</si>
  <si>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</si>
  <si>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</si>
  <si>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</si>
  <si>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</si>
  <si>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</si>
  <si>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</si>
  <si>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</si>
  <si>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</si>
  <si>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</si>
  <si>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</si>
  <si>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</si>
  <si>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</si>
  <si>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</si>
  <si>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</si>
  <si>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</si>
  <si>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</si>
  <si>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</si>
  <si>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</si>
  <si>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</si>
  <si>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</si>
  <si>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</si>
  <si>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</si>
  <si>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</si>
  <si>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</si>
  <si>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</si>
  <si>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</si>
  <si>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</si>
  <si>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</si>
  <si>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</si>
  <si>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</si>
  <si>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</si>
  <si>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</si>
  <si>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</si>
  <si>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</si>
  <si>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</si>
  <si>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</si>
  <si>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</si>
  <si>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</si>
  <si>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</si>
  <si>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</si>
  <si>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</si>
  <si>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</si>
  <si>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</si>
  <si>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</si>
  <si>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</si>
  <si>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</si>
  <si>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</si>
  <si>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</si>
  <si>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</si>
  <si>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</si>
  <si>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</si>
  <si>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</si>
  <si>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</si>
  <si>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</si>
  <si>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</si>
  <si>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</si>
  <si>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</si>
  <si>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</si>
  <si>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</si>
  <si>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</si>
  <si>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</si>
  <si>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</si>
  <si>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</si>
  <si>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</si>
  <si>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</si>
  <si>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</si>
  <si>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</si>
  <si>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</si>
  <si>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</si>
  <si>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</si>
  <si>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</si>
  <si>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</si>
  <si>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</si>
  <si>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</si>
  <si>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</si>
  <si>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</si>
  <si>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</si>
  <si>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</si>
  <si>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</si>
  <si>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</si>
  <si>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</si>
  <si>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</si>
  <si>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</si>
  <si>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</si>
  <si>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</si>
  <si>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</si>
  <si>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</si>
  <si>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</si>
  <si>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</si>
  <si>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</si>
  <si>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</si>
  <si>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</si>
  <si>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</si>
  <si>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</si>
  <si>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</si>
  <si>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</si>
  <si>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</si>
  <si>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</si>
  <si>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</si>
  <si>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</si>
  <si>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</si>
  <si>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</si>
  <si>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</si>
  <si>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</si>
  <si>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</si>
  <si>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</si>
  <si>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</si>
  <si>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</si>
  <si>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</si>
  <si>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</si>
  <si>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</si>
  <si>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</si>
  <si>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</si>
  <si>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</si>
  <si>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</si>
  <si>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</si>
  <si>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</si>
  <si>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</si>
  <si>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</si>
  <si>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</si>
  <si>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</si>
  <si>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</si>
  <si>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</si>
  <si>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</si>
  <si>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</si>
  <si>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</si>
  <si>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</si>
  <si>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</si>
  <si>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</si>
  <si>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</si>
  <si>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</si>
  <si>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</si>
  <si>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</si>
  <si>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</si>
  <si>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</si>
  <si>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</si>
  <si>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</si>
  <si>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</si>
  <si>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</si>
  <si>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</si>
  <si>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</si>
  <si>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</si>
  <si>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</si>
  <si>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</si>
  <si>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</si>
  <si>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</si>
  <si>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</si>
  <si>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</si>
  <si>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</si>
  <si>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</si>
  <si>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</si>
  <si>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</si>
  <si>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</si>
  <si>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</si>
  <si>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</si>
  <si>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</si>
  <si>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</si>
  <si>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</si>
  <si>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</si>
  <si>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</si>
  <si>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</si>
  <si>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</si>
  <si>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</si>
  <si>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</si>
  <si>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</si>
  <si>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</si>
  <si>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</si>
  <si>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</si>
  <si>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</si>
  <si>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</si>
  <si>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</si>
  <si>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</si>
  <si>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</si>
  <si>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</si>
  <si>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</si>
  <si>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</si>
  <si>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</si>
  <si>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</si>
  <si>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</si>
  <si>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</si>
  <si>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</si>
  <si>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</si>
  <si>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</si>
  <si>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</si>
  <si>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</si>
  <si>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</si>
  <si>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</si>
  <si>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</si>
  <si>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</si>
  <si>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</si>
  <si>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</si>
  <si>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</si>
  <si>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</si>
  <si>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</si>
  <si>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</si>
  <si>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</si>
  <si>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</si>
  <si>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</si>
  <si>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</si>
  <si>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</si>
  <si>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</si>
  <si>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</si>
  <si>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</si>
  <si>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</si>
  <si>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</si>
  <si>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</si>
  <si>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</si>
  <si>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</si>
  <si>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</si>
  <si>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</si>
  <si>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</si>
  <si>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</si>
  <si>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</si>
  <si>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</si>
  <si>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</si>
  <si>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</si>
  <si>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</si>
  <si>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</si>
  <si>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</si>
  <si>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</si>
  <si>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</si>
  <si>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</si>
  <si>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</si>
  <si>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</si>
  <si>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</si>
  <si>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</si>
  <si>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</si>
  <si>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</si>
  <si>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</si>
  <si>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</si>
  <si>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</si>
  <si>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</si>
  <si>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</si>
  <si>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</si>
  <si>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</si>
  <si>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</si>
  <si>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</si>
  <si>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</si>
  <si>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</si>
  <si>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</si>
  <si>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</si>
  <si>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</si>
  <si>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</si>
  <si>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</si>
  <si>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</si>
  <si>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</si>
  <si>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</si>
  <si>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</si>
  <si>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</si>
  <si>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</si>
  <si>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</si>
  <si>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</si>
  <si>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</si>
  <si>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</si>
  <si>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</si>
  <si>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</si>
  <si>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</si>
  <si>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</si>
  <si>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</si>
  <si>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</si>
  <si>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</si>
  <si>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</si>
  <si>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</si>
  <si>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</si>
  <si>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</si>
  <si>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</si>
  <si>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</si>
  <si>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</si>
  <si>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</si>
  <si>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</si>
  <si>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</si>
  <si>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</si>
  <si>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</si>
  <si>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</si>
  <si>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</si>
  <si>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</si>
  <si>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</si>
  <si>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</si>
  <si>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</si>
  <si>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</si>
  <si>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</si>
  <si>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</si>
  <si>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</si>
  <si>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</si>
  <si>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</si>
  <si>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</si>
  <si>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</si>
  <si>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</si>
  <si>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</si>
  <si>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</si>
  <si>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</si>
  <si>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</si>
  <si>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</si>
  <si>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</si>
  <si>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</si>
  <si>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</si>
  <si>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</si>
  <si>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</si>
  <si>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</si>
  <si>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</si>
  <si>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</si>
  <si>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</si>
  <si>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</si>
  <si>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</si>
  <si>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</si>
  <si>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</si>
  <si>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</si>
  <si>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</si>
  <si>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</si>
  <si>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</si>
  <si>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</si>
  <si>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</si>
  <si>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</si>
  <si>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</si>
  <si>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</si>
  <si>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</si>
  <si>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</si>
  <si>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</si>
  <si>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</si>
  <si>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</si>
  <si>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</si>
  <si>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</si>
  <si>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</si>
  <si>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</si>
  <si>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</si>
  <si>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</si>
  <si>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</si>
  <si>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</si>
  <si>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</si>
  <si>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</si>
  <si>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</si>
  <si>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</si>
  <si>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</si>
  <si>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</si>
  <si>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</si>
  <si>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</si>
  <si>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</si>
  <si>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</si>
  <si>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</si>
  <si>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</si>
  <si>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</si>
  <si>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</si>
  <si>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</si>
  <si>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</si>
  <si>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</si>
  <si>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</si>
  <si>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</si>
  <si>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</si>
  <si>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</si>
  <si>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</si>
  <si>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</si>
  <si>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</si>
  <si>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</si>
  <si>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</si>
  <si>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</si>
  <si>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</si>
  <si>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</si>
  <si>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</si>
  <si>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</si>
  <si>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</si>
  <si>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</si>
  <si>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</si>
  <si>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</si>
  <si>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</si>
  <si>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</si>
  <si>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</si>
  <si>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</si>
  <si>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</si>
  <si>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</si>
  <si>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</si>
  <si>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</si>
  <si>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</si>
  <si>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</si>
  <si>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</si>
  <si>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</si>
  <si>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</si>
  <si>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</si>
  <si>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</si>
  <si>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</si>
  <si>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</si>
  <si>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</si>
  <si>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</si>
  <si>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</si>
  <si>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</si>
  <si>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</si>
  <si>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</si>
  <si>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</si>
  <si>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</si>
  <si>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</si>
  <si>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</si>
  <si>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</si>
  <si>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</si>
  <si>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</si>
  <si>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</si>
  <si>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</si>
  <si>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</si>
  <si>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</si>
  <si>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</si>
  <si>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</si>
  <si>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</si>
  <si>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</si>
  <si>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</si>
  <si>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</si>
  <si>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</si>
  <si>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</si>
  <si>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</si>
  <si>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</si>
  <si>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</si>
  <si>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</si>
  <si>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</si>
  <si>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</si>
  <si>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</si>
  <si>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</si>
  <si>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</si>
  <si>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</si>
  <si>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</si>
  <si>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</si>
  <si>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</si>
  <si>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</si>
  <si>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</si>
  <si>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</si>
  <si>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</si>
  <si>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</si>
  <si>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</si>
  <si>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</si>
  <si>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</si>
  <si>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</si>
  <si>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</si>
  <si>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</si>
  <si>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</si>
  <si>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</si>
  <si>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</si>
  <si>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</si>
  <si>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</si>
  <si>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</si>
  <si>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</si>
  <si>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</si>
  <si>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</si>
  <si>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</si>
  <si>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</si>
  <si>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</si>
  <si>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</si>
  <si>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</si>
  <si>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</si>
  <si>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</si>
  <si>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</si>
  <si>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</si>
  <si>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</si>
  <si>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</si>
  <si>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</si>
  <si>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</si>
  <si>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</si>
  <si>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</si>
  <si>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</si>
  <si>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</si>
  <si>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</si>
  <si>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</si>
  <si>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</si>
  <si>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</si>
  <si>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</si>
  <si>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</si>
  <si>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</si>
  <si>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</si>
  <si>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</si>
  <si>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</si>
  <si>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</si>
  <si>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</si>
  <si>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</si>
  <si>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</si>
  <si>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</si>
  <si>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</si>
  <si>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</si>
  <si>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</si>
  <si>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</si>
  <si>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</si>
  <si>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</si>
  <si>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</si>
  <si>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</si>
  <si>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</si>
  <si>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</si>
  <si>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</si>
  <si>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</si>
  <si>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</si>
  <si>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</si>
  <si>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</si>
  <si>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</si>
  <si>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</si>
  <si>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</si>
  <si>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</si>
  <si>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</si>
  <si>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</si>
  <si>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</si>
  <si>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</si>
  <si>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</si>
  <si>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</si>
  <si>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</si>
  <si>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</si>
  <si>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</si>
  <si>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</si>
  <si>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</si>
  <si>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</si>
  <si>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</si>
  <si>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</si>
  <si>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</si>
  <si>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</si>
  <si>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</si>
  <si>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</si>
  <si>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</si>
  <si>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</si>
  <si>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</si>
  <si>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</si>
  <si>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</si>
  <si>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</si>
  <si>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</si>
  <si>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</si>
  <si>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</si>
  <si>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</si>
  <si>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</si>
  <si>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</si>
  <si>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</si>
  <si>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</si>
  <si>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</si>
  <si>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</si>
  <si>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</si>
  <si>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</si>
  <si>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</si>
  <si>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</si>
  <si>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</si>
  <si>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</si>
  <si>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</si>
  <si>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</si>
  <si>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</si>
  <si>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</si>
  <si>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</si>
  <si>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</si>
  <si>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</si>
  <si>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</si>
  <si>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</si>
  <si>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</si>
  <si>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</si>
  <si>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</si>
  <si>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</si>
  <si>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</si>
  <si>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</si>
  <si>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</si>
  <si>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</si>
  <si>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</si>
  <si>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</si>
  <si>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</si>
  <si>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</si>
  <si>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</si>
  <si>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</si>
  <si>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</si>
  <si>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</si>
  <si>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</si>
  <si>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</si>
  <si>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</si>
  <si>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</si>
  <si>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</si>
  <si>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</si>
  <si>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</si>
  <si>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</si>
  <si>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</si>
  <si>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</si>
  <si>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</si>
  <si>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</si>
  <si>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</si>
  <si>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</si>
  <si>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</si>
  <si>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</si>
  <si>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</si>
  <si>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</si>
  <si>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</si>
  <si>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</si>
  <si>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</si>
  <si>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</si>
  <si>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</si>
  <si>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</si>
  <si>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</si>
  <si>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</si>
  <si>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</si>
  <si>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</si>
  <si>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</si>
  <si>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</si>
  <si>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</si>
  <si>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</si>
  <si>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</si>
  <si>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</si>
  <si>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</si>
  <si>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</si>
  <si>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</si>
  <si>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</si>
  <si>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</si>
  <si>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</si>
  <si>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</si>
  <si>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</si>
  <si>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</si>
  <si>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</si>
  <si>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</si>
  <si>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</si>
  <si>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</si>
  <si>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</si>
  <si>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</si>
  <si>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</si>
  <si>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</si>
  <si>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</si>
  <si>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</si>
  <si>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</si>
  <si>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</si>
  <si>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</si>
  <si>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</si>
  <si>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</si>
  <si>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</si>
  <si>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</si>
  <si>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</si>
  <si>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</si>
  <si>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</si>
  <si>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</si>
  <si>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</si>
  <si>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</si>
  <si>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</si>
  <si>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</si>
  <si>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</si>
  <si>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</si>
  <si>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</si>
  <si>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</si>
  <si>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</si>
  <si>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</si>
  <si>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</si>
  <si>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</si>
  <si>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</si>
  <si>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</si>
  <si>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</si>
  <si>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</si>
  <si>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</si>
  <si>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</si>
  <si>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</si>
  <si>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</si>
  <si>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</si>
  <si>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</si>
  <si>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</si>
  <si>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</si>
  <si>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</si>
  <si>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</si>
  <si>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</si>
  <si>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</si>
  <si>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</si>
  <si>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</si>
  <si>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</si>
  <si>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</si>
  <si>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</si>
  <si>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</si>
  <si>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</si>
  <si>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</si>
  <si>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</si>
  <si>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</si>
  <si>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</si>
  <si>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</si>
  <si>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</si>
  <si>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</si>
  <si>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</si>
  <si>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</si>
  <si>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</si>
  <si>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</si>
  <si>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</si>
  <si>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</si>
  <si>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</si>
  <si>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</si>
  <si>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</si>
  <si>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</si>
  <si>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</si>
  <si>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</si>
  <si>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</si>
  <si>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</si>
  <si>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</si>
  <si>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</si>
  <si>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</si>
  <si>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</si>
  <si>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</si>
  <si>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</si>
  <si>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</si>
  <si>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</si>
  <si>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</si>
  <si>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</si>
  <si>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</si>
  <si>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</si>
  <si>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</si>
  <si>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</si>
  <si>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</si>
  <si>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</si>
  <si>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</si>
  <si>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</si>
  <si>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</si>
  <si>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</si>
  <si>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</si>
  <si>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</si>
  <si>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</si>
  <si>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</si>
  <si>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</si>
  <si>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</si>
  <si>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</si>
  <si>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</si>
  <si>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</si>
  <si>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</si>
  <si>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</si>
  <si>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</si>
  <si>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</si>
  <si>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</si>
  <si>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</si>
  <si>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</si>
  <si>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</si>
  <si>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</si>
  <si>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</si>
  <si>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</si>
  <si>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</si>
  <si>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</si>
  <si>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</si>
  <si>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</si>
  <si>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</si>
  <si>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</si>
  <si>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</si>
  <si>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</si>
  <si>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</si>
  <si>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</si>
  <si>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</si>
  <si>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</si>
  <si>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</si>
  <si>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</si>
  <si>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</si>
  <si>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</si>
  <si>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</si>
  <si>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</si>
  <si>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</si>
  <si>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</si>
  <si>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</si>
  <si>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</si>
  <si>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</si>
  <si>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</si>
  <si>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</si>
  <si>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</si>
  <si>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</si>
  <si>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</si>
  <si>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</si>
  <si>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</si>
  <si>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</si>
  <si>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</si>
  <si>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</si>
  <si>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</si>
  <si>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</si>
  <si>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</si>
  <si>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</si>
  <si>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</si>
  <si>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</si>
  <si>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</si>
  <si>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</si>
  <si>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</si>
  <si>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</si>
  <si>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</si>
  <si>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</si>
  <si>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</si>
  <si>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</si>
  <si>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</si>
  <si>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</si>
  <si>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</si>
  <si>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</si>
  <si>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</si>
  <si>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</si>
  <si>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</si>
  <si>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</si>
  <si>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</si>
  <si>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</si>
  <si>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</si>
  <si>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</si>
  <si>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</si>
  <si>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</si>
  <si>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</si>
  <si>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</si>
  <si>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</si>
  <si>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</si>
  <si>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</si>
  <si>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</si>
  <si>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</si>
  <si>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</si>
  <si>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</si>
  <si>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</si>
  <si>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</si>
  <si>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</si>
  <si>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</si>
  <si>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</si>
  <si>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</si>
  <si>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</si>
  <si>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</si>
  <si>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</si>
  <si>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</si>
  <si>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</si>
  <si>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</si>
  <si>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</si>
  <si>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</si>
  <si>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</si>
  <si>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</si>
  <si>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</si>
  <si>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</si>
  <si>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</si>
  <si>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</si>
  <si>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</si>
  <si>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</si>
  <si>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</si>
  <si>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</si>
  <si>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</si>
  <si>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</si>
  <si>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</si>
  <si>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</si>
  <si>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</si>
  <si>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</si>
  <si>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</si>
  <si>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</si>
  <si>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</si>
  <si>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</si>
  <si>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</si>
  <si>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</si>
  <si>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</si>
  <si>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</si>
  <si>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</si>
  <si>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</si>
  <si>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</si>
  <si>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</si>
  <si>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</si>
  <si>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</si>
  <si>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</si>
  <si>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</si>
  <si>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</si>
  <si>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</si>
  <si>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</si>
  <si>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</si>
  <si>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</si>
  <si>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</si>
  <si>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</si>
  <si>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</si>
  <si>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</si>
  <si>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</si>
  <si>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</si>
  <si>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</si>
  <si>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</si>
  <si>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</si>
  <si>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</si>
  <si>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</si>
  <si>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</si>
  <si>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</si>
  <si>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</si>
  <si>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</si>
  <si>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</si>
  <si>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</si>
  <si>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</si>
  <si>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</si>
  <si>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</si>
  <si>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</si>
  <si>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</si>
  <si>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</si>
  <si>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</si>
  <si>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</si>
  <si>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</si>
  <si>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</si>
  <si>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</si>
  <si>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</si>
  <si>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</si>
  <si>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</si>
  <si>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</si>
  <si>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</si>
  <si>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</si>
  <si>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</si>
  <si>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</si>
  <si>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</si>
  <si>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</si>
  <si>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</si>
  <si>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</si>
  <si>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</si>
  <si>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</si>
  <si>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</si>
  <si>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</si>
  <si>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</si>
  <si>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</si>
  <si>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</si>
  <si>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</si>
  <si>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</si>
  <si>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</si>
  <si>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</si>
  <si>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</si>
  <si>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</si>
  <si>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</si>
  <si>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</si>
  <si>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</si>
  <si>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</si>
  <si>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</si>
  <si>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</si>
  <si>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</si>
  <si>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</si>
  <si>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</si>
  <si>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</si>
  <si>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</si>
  <si>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</si>
  <si>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</si>
  <si>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</si>
  <si>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</si>
  <si>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</si>
  <si>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</si>
  <si>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</si>
  <si>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</si>
  <si>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</si>
  <si>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</si>
  <si>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</si>
  <si>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</si>
  <si>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</si>
  <si>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</si>
  <si>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</si>
  <si>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</si>
  <si>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</si>
  <si>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</si>
  <si>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</si>
  <si>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</si>
  <si>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</si>
  <si>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</si>
  <si>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</si>
  <si>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</si>
  <si>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</si>
  <si>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</si>
  <si>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</si>
  <si>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</si>
  <si>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</si>
  <si>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</si>
  <si>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</si>
  <si>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</si>
  <si>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</si>
  <si>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</si>
  <si>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</si>
  <si>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</si>
  <si>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</si>
  <si>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</si>
  <si>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</si>
  <si>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</si>
  <si>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</si>
  <si>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</si>
  <si>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</si>
  <si>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</si>
  <si>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</si>
  <si>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</si>
  <si>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</si>
  <si>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</si>
  <si>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</si>
  <si>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</si>
  <si>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</si>
  <si>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</si>
  <si>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</si>
  <si>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</si>
  <si>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</si>
  <si>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</si>
  <si>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</si>
  <si>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</si>
  <si>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</si>
  <si>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</si>
  <si>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</si>
  <si>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</si>
  <si>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</si>
  <si>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</si>
  <si>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</si>
  <si>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</si>
  <si>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</si>
  <si>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</si>
  <si>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</si>
  <si>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</si>
  <si>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</si>
  <si>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</si>
  <si>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</si>
  <si>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</si>
  <si>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</si>
  <si>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</si>
  <si>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</si>
  <si>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</si>
  <si>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</si>
  <si>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</si>
  <si>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</si>
  <si>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</si>
  <si>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</si>
  <si>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</si>
  <si>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</si>
  <si>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</si>
  <si>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</si>
  <si>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</si>
  <si>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</si>
  <si>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</si>
  <si>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</si>
  <si>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</si>
  <si>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</si>
  <si>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</si>
  <si>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</si>
  <si>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</si>
  <si>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</si>
  <si>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</si>
  <si>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</si>
  <si>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</si>
  <si>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</si>
  <si>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</si>
  <si>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</si>
  <si>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</si>
  <si>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</si>
  <si>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</si>
  <si>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</si>
  <si>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</si>
  <si>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</si>
  <si>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</si>
  <si>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</si>
  <si>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</si>
  <si>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</si>
  <si>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</si>
  <si>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</si>
  <si>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</si>
  <si>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</si>
  <si>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</si>
  <si>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</si>
  <si>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</si>
  <si>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</si>
  <si>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</si>
  <si>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</si>
  <si>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</si>
  <si>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</si>
  <si>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</si>
  <si>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</si>
  <si>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</si>
  <si>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</si>
  <si>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</si>
  <si>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</si>
  <si>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</si>
  <si>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</si>
  <si>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</si>
  <si>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</si>
  <si>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</si>
  <si>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</si>
  <si>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</si>
  <si>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</si>
  <si>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</si>
  <si>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</si>
  <si>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</si>
  <si>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</si>
  <si>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</si>
  <si>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</si>
  <si>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</si>
  <si>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</si>
  <si>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</si>
  <si>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</si>
  <si>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</si>
  <si>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</si>
  <si>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</si>
  <si>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</si>
  <si>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</si>
  <si>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</si>
  <si>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</si>
  <si>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</si>
  <si>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</si>
  <si>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</si>
  <si>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</si>
  <si>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</si>
  <si>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</si>
  <si>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</si>
  <si>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</si>
  <si>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</si>
  <si>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</si>
  <si>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</si>
  <si>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</si>
  <si>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</si>
  <si>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</si>
  <si>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</si>
  <si>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</si>
  <si>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</si>
  <si>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</si>
  <si>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</si>
  <si>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</si>
  <si>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</si>
  <si>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</si>
  <si>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</si>
  <si>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</si>
  <si>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</si>
  <si>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</si>
  <si>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</si>
  <si>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</si>
  <si>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</si>
  <si>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</si>
  <si>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</si>
  <si>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</si>
  <si>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</si>
  <si>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</si>
  <si>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</si>
  <si>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</si>
  <si>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</si>
  <si>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</si>
  <si>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</si>
  <si>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</si>
  <si>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</si>
  <si>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</si>
  <si>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</si>
  <si>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</si>
  <si>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</si>
  <si>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</si>
  <si>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</si>
  <si>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</si>
  <si>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</si>
  <si>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</si>
  <si>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</si>
  <si>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</si>
  <si>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</si>
  <si>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</si>
  <si>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</si>
  <si>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</si>
  <si>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</si>
  <si>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</si>
  <si>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</si>
  <si>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</si>
  <si>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</si>
  <si>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</si>
  <si>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</si>
  <si>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</si>
  <si>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</si>
  <si>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</si>
  <si>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</si>
  <si>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</si>
  <si>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</si>
  <si>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</si>
  <si>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</si>
  <si>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</si>
  <si>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</si>
  <si>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</si>
  <si>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</si>
  <si>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</si>
  <si>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</si>
  <si>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</si>
  <si>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</si>
  <si>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</si>
  <si>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</si>
  <si>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</si>
  <si>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</si>
  <si>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</si>
  <si>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</si>
  <si>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</si>
  <si>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</si>
  <si>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</si>
  <si>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</si>
  <si>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</si>
  <si>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</si>
  <si>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</si>
  <si>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</si>
  <si>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</si>
  <si>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</si>
  <si>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</si>
  <si>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</si>
  <si>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</si>
  <si>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</si>
  <si>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</si>
  <si>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</si>
  <si>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</si>
  <si>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</si>
  <si>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</si>
  <si>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</si>
  <si>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</si>
  <si>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</si>
  <si>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</si>
  <si>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</si>
  <si>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</si>
  <si>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</si>
  <si>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</si>
  <si>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</si>
  <si>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</si>
  <si>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</si>
  <si>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</si>
  <si>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</si>
  <si>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</si>
  <si>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</si>
  <si>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</si>
  <si>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</si>
  <si>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</si>
  <si>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</si>
  <si>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</si>
  <si>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</si>
  <si>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</si>
  <si>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</si>
  <si>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</si>
  <si>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</si>
  <si>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</si>
  <si>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</si>
  <si>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</si>
  <si>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</si>
  <si>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</si>
  <si>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</si>
  <si>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</si>
  <si>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</si>
  <si>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</si>
  <si>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</si>
  <si>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</si>
  <si>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</si>
  <si>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</si>
  <si>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</si>
  <si>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</si>
  <si>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</si>
  <si>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</si>
  <si>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</si>
  <si>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</si>
  <si>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</si>
  <si>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</si>
  <si>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</si>
  <si>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</si>
  <si>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</si>
  <si>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</si>
  <si>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</si>
  <si>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</si>
  <si>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</si>
  <si>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</si>
  <si>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</si>
  <si>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</si>
  <si>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</si>
  <si>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</si>
  <si>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</si>
  <si>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</si>
  <si>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</si>
  <si>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</si>
  <si>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</si>
  <si>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</si>
  <si>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</si>
  <si>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</si>
  <si>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</si>
  <si>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</si>
  <si>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</si>
  <si>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</si>
  <si>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</si>
  <si>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</si>
  <si>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</si>
  <si>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</si>
  <si>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</si>
  <si>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</si>
  <si>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</si>
  <si>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</si>
  <si>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</si>
  <si>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</si>
  <si>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</si>
  <si>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</si>
  <si>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</si>
  <si>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</si>
  <si>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</si>
  <si>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</si>
  <si>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</si>
  <si>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</si>
  <si>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</si>
  <si>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</si>
  <si>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</si>
  <si>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</si>
  <si>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</si>
  <si>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</si>
  <si>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</si>
  <si>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</si>
  <si>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</si>
  <si>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</si>
  <si>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</si>
  <si>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</si>
  <si>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</si>
  <si>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</si>
  <si>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</si>
  <si>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</si>
  <si>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</si>
  <si>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</si>
  <si>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</si>
  <si>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</si>
  <si>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</si>
  <si>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</si>
  <si>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</si>
  <si>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</si>
  <si>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</si>
  <si>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</si>
  <si>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</si>
  <si>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</si>
  <si>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</si>
  <si>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</si>
  <si>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</si>
  <si>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</si>
  <si>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</si>
  <si>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</si>
  <si>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</si>
  <si>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</si>
  <si>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</si>
  <si>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</si>
  <si>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</si>
  <si>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</si>
  <si>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</si>
  <si>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</si>
  <si>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</si>
  <si>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</si>
  <si>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</si>
  <si>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</si>
  <si>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</si>
  <si>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</si>
  <si>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</si>
  <si>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</si>
  <si>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</si>
  <si>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</si>
  <si>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</si>
  <si>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</si>
  <si>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</si>
  <si>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</si>
  <si>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</si>
  <si>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</si>
  <si>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</si>
  <si>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</si>
  <si>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</si>
  <si>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</si>
  <si>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</si>
  <si>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</si>
  <si>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</si>
  <si>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</si>
  <si>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</si>
  <si>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</si>
  <si>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</si>
  <si>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</si>
  <si>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</si>
  <si>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</si>
  <si>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</si>
  <si>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</si>
  <si>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</si>
  <si>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</si>
  <si>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</si>
  <si>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</si>
  <si>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</si>
  <si>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</si>
  <si>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</si>
  <si>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</si>
  <si>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</si>
  <si>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</si>
  <si>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</si>
  <si>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</si>
  <si>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</si>
  <si>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</si>
  <si>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</si>
  <si>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</si>
  <si>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</si>
  <si>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</si>
  <si>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</si>
  <si>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</si>
  <si>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</si>
  <si>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</si>
  <si>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</si>
  <si>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</si>
  <si>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</si>
  <si>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</si>
  <si>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</si>
  <si>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</si>
  <si>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</si>
  <si>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</si>
  <si>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</si>
  <si>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</si>
  <si>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</si>
  <si>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</si>
  <si>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</si>
  <si>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</si>
  <si>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</si>
  <si>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</si>
  <si>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</si>
  <si>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</si>
  <si>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</si>
  <si>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</si>
  <si>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</si>
  <si>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</si>
  <si>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</si>
  <si>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</si>
  <si>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</si>
  <si>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</si>
  <si>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</si>
  <si>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</si>
  <si>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</si>
  <si>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</si>
  <si>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</si>
  <si>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</si>
  <si>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</si>
  <si>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</si>
  <si>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</si>
  <si>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</si>
  <si>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</si>
  <si>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</si>
  <si>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</si>
  <si>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</si>
  <si>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</si>
  <si>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</si>
  <si>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</si>
  <si>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</si>
  <si>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</si>
  <si>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</si>
  <si>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</si>
  <si>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</si>
  <si>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</si>
  <si>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</si>
  <si>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</si>
  <si>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</si>
  <si>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</si>
  <si>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</si>
  <si>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</si>
  <si>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</si>
  <si>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</si>
  <si>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</si>
  <si>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</si>
  <si>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</si>
  <si>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</si>
  <si>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</si>
  <si>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</si>
  <si>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</si>
  <si>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</si>
  <si>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</si>
  <si>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</si>
  <si>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</si>
  <si>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</si>
  <si>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</si>
  <si>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</si>
  <si>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</si>
  <si>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</si>
  <si>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</si>
  <si>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</si>
  <si>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</si>
  <si>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</si>
  <si>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</si>
  <si>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</si>
  <si>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</si>
  <si>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</si>
  <si>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</si>
  <si>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</si>
  <si>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</si>
  <si>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</si>
  <si>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</si>
  <si>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</si>
  <si>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</si>
  <si>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</si>
  <si>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</si>
  <si>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</si>
  <si>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</si>
  <si>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</si>
  <si>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</si>
  <si>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</si>
  <si>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</si>
  <si>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</si>
  <si>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</si>
  <si>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</si>
  <si>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</si>
  <si>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</si>
  <si>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</si>
  <si>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</si>
  <si>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</si>
  <si>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</si>
  <si>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</si>
  <si>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</si>
  <si>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</si>
  <si>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</si>
  <si>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</si>
  <si>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</si>
  <si>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</si>
  <si>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</si>
  <si>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</si>
  <si>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</si>
  <si>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</si>
  <si>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</si>
  <si>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</si>
  <si>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</si>
  <si>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</si>
  <si>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</si>
  <si>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</si>
  <si>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</si>
  <si>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</si>
  <si>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</si>
  <si>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</si>
  <si>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</si>
  <si>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</si>
  <si>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</si>
  <si>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</si>
  <si>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</si>
  <si>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</si>
  <si>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</si>
  <si>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</si>
  <si>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</si>
  <si>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</si>
  <si>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</si>
  <si>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</si>
  <si>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</si>
  <si>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</si>
  <si>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</si>
  <si>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</si>
  <si>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</si>
  <si>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</si>
  <si>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</si>
  <si>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</si>
  <si>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</si>
  <si>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</si>
  <si>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</si>
  <si>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</si>
  <si>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</si>
  <si>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</si>
  <si>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</si>
  <si>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</si>
  <si>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</si>
  <si>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</si>
  <si>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</si>
  <si>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</si>
  <si>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</si>
  <si>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</si>
  <si>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</si>
  <si>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</si>
  <si>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</si>
  <si>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</si>
  <si>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</si>
  <si>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</si>
  <si>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</si>
  <si>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</si>
  <si>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</si>
  <si>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</si>
  <si>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</si>
  <si>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</si>
  <si>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</si>
  <si>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</si>
  <si>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</si>
  <si>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</si>
  <si>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</si>
  <si>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</si>
  <si>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</si>
  <si>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</si>
  <si>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</si>
  <si>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</si>
  <si>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</si>
  <si>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</si>
  <si>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</si>
  <si>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</si>
  <si>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</si>
  <si>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</si>
  <si>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</si>
  <si>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</si>
  <si>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</si>
  <si>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</si>
  <si>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</si>
  <si>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</si>
  <si>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</si>
  <si>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</si>
  <si>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</si>
  <si>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</si>
  <si>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</si>
  <si>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</si>
  <si>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</si>
  <si>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</si>
  <si>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</si>
  <si>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</si>
  <si>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</si>
  <si>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</si>
  <si>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</si>
  <si>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</si>
  <si>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</si>
  <si>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</si>
  <si>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</si>
  <si>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</si>
  <si>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</si>
  <si>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</si>
  <si>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</si>
  <si>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</si>
  <si>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</si>
  <si>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</si>
  <si>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</si>
  <si>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</si>
  <si>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</si>
  <si>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</si>
  <si>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</si>
  <si>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</si>
  <si>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</si>
  <si>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</si>
  <si>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</si>
  <si>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</si>
  <si>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</si>
  <si>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</si>
  <si>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</si>
  <si>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</si>
  <si>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</si>
  <si>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</si>
  <si>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</si>
  <si>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</si>
  <si>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</si>
  <si>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</si>
  <si>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</si>
  <si>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</si>
  <si>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</si>
  <si>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</si>
  <si>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</si>
  <si>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</si>
  <si>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</si>
  <si>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</si>
  <si>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</si>
  <si>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</si>
  <si>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</si>
  <si>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</si>
  <si>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</si>
  <si>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</si>
  <si>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</si>
  <si>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</si>
  <si>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</si>
  <si>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</si>
  <si>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</si>
  <si>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</si>
  <si>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</si>
  <si>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</si>
  <si>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</si>
  <si>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</si>
  <si>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</si>
  <si>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</si>
  <si>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</si>
  <si>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</si>
  <si>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</si>
  <si>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</si>
  <si>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</si>
  <si>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</si>
  <si>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</si>
  <si>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</si>
  <si>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</si>
  <si>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</si>
  <si>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</si>
  <si>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</si>
  <si>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</si>
  <si>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</si>
  <si>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</si>
  <si>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</si>
  <si>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</si>
  <si>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</si>
  <si>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</si>
  <si>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</si>
  <si>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</si>
  <si>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</si>
  <si>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</si>
  <si>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</si>
  <si>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</si>
  <si>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</si>
  <si>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</si>
  <si>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</si>
  <si>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</si>
  <si>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</si>
  <si>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</si>
  <si>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</si>
  <si>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</si>
  <si>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</si>
  <si>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</si>
  <si>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</si>
  <si>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</si>
  <si>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</si>
  <si>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</si>
  <si>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</si>
  <si>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</si>
  <si>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</si>
  <si>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</si>
  <si>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</si>
  <si>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</si>
  <si>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</si>
  <si>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</si>
  <si>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</si>
  <si>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</si>
  <si>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</si>
  <si>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</si>
  <si>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</si>
  <si>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</si>
  <si>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</si>
  <si>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</si>
  <si>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</si>
  <si>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</si>
  <si>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</si>
  <si>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</si>
  <si>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</si>
  <si>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</si>
  <si>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</si>
  <si>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</si>
  <si>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</si>
  <si>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</si>
  <si>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</si>
  <si>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</si>
  <si>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</si>
  <si>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</si>
  <si>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</si>
  <si>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</si>
  <si>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</si>
  <si>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</si>
  <si>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</si>
  <si>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</si>
  <si>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</si>
  <si>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</si>
  <si>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</si>
  <si>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</si>
  <si>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</si>
  <si>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</si>
  <si>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</si>
  <si>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</si>
  <si>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</si>
  <si>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</si>
  <si>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</si>
  <si>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</si>
  <si>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</si>
  <si>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</si>
  <si>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</si>
  <si>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</si>
  <si>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</si>
  <si>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</si>
  <si>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</si>
  <si>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</si>
  <si>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</si>
  <si>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</si>
  <si>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</si>
  <si>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</si>
  <si>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</si>
  <si>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</si>
  <si>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</si>
  <si>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</si>
  <si>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</si>
  <si>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</si>
  <si>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</si>
  <si>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</si>
  <si>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</si>
  <si>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</si>
  <si>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</si>
  <si>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</si>
  <si>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</si>
  <si>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</si>
  <si>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</si>
  <si>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</si>
  <si>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</si>
  <si>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</si>
  <si>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</si>
  <si>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</si>
  <si>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</si>
  <si>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</si>
  <si>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</si>
  <si>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</si>
  <si>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</si>
  <si>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</si>
  <si>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</si>
  <si>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</si>
  <si>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</si>
  <si>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</si>
  <si>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</si>
  <si>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</si>
  <si>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</si>
  <si>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</si>
  <si>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</si>
  <si>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</si>
  <si>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</si>
  <si>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</si>
  <si>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</si>
  <si>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</si>
  <si>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</si>
  <si>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</si>
  <si>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</si>
  <si>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</si>
  <si>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</si>
  <si>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</si>
  <si>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</si>
  <si>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</si>
  <si>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</si>
  <si>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</si>
  <si>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</si>
  <si>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</si>
  <si>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</si>
  <si>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</si>
  <si>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</si>
  <si>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</si>
  <si>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</si>
  <si>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</si>
  <si>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</si>
  <si>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</si>
  <si>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</si>
  <si>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</si>
  <si>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</si>
  <si>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</si>
  <si>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</si>
  <si>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</si>
  <si>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</si>
  <si>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</si>
  <si>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</si>
  <si>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</si>
  <si>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</si>
  <si>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</si>
  <si>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</si>
  <si>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</si>
  <si>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</si>
  <si>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</si>
  <si>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</si>
  <si>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</si>
  <si>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</si>
  <si>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</si>
  <si>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</si>
  <si>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</si>
  <si>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</si>
  <si>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</si>
  <si>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</si>
  <si>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</si>
  <si>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</si>
  <si>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</si>
  <si>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</si>
  <si>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</si>
  <si>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</si>
  <si>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</si>
  <si>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</si>
  <si>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</si>
  <si>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</si>
  <si>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</si>
  <si>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</si>
  <si>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</si>
  <si>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</si>
  <si>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</si>
  <si>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</si>
  <si>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</si>
  <si>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</si>
  <si>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</si>
  <si>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</si>
  <si>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</si>
  <si>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</si>
  <si>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</si>
  <si>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</si>
  <si>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</si>
  <si>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</si>
  <si>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</si>
  <si>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</si>
  <si>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</si>
  <si>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</si>
  <si>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</si>
  <si>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</si>
  <si>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</si>
  <si>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</si>
  <si>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</si>
  <si>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</si>
  <si>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</si>
  <si>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</si>
  <si>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</si>
  <si>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</si>
  <si>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</si>
  <si>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</si>
  <si>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</si>
  <si>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</si>
  <si>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</si>
  <si>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</si>
  <si>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</si>
  <si>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</si>
  <si>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</si>
  <si>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</si>
  <si>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</si>
  <si>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</si>
  <si>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</si>
  <si>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</si>
  <si>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</si>
  <si>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</si>
  <si>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</si>
  <si>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</si>
  <si>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</si>
  <si>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</si>
  <si>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</si>
  <si>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</si>
  <si>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</si>
  <si>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</si>
  <si>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</si>
  <si>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</si>
  <si>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</si>
  <si>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</si>
  <si>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</si>
  <si>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</si>
  <si>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</si>
  <si>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</si>
  <si>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</si>
  <si>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</si>
  <si>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</si>
  <si>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</si>
  <si>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</si>
  <si>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</si>
  <si>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</si>
  <si>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</si>
  <si>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</si>
  <si>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</si>
  <si>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</si>
  <si>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</si>
  <si>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</si>
  <si>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</si>
  <si>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</si>
  <si>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</si>
  <si>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</si>
  <si>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</si>
  <si>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</si>
  <si>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</si>
  <si>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</si>
  <si>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</si>
  <si>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</si>
  <si>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</si>
  <si>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</si>
  <si>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</si>
  <si>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</si>
  <si>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</si>
  <si>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</si>
  <si>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</si>
  <si>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</si>
  <si>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</si>
  <si>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</si>
  <si>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</si>
  <si>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</si>
  <si>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</si>
  <si>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</si>
  <si>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</si>
  <si>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</si>
  <si>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</si>
  <si>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</si>
  <si>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</si>
  <si>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</si>
  <si>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</si>
  <si>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</si>
  <si>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</si>
  <si>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</si>
  <si>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</si>
  <si>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</si>
  <si>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</si>
  <si>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</si>
  <si>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</si>
  <si>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</si>
  <si>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</si>
  <si>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</si>
  <si>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</si>
  <si>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</si>
  <si>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</si>
  <si>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</si>
  <si>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</si>
  <si>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</si>
  <si>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</si>
  <si>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</si>
  <si>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</si>
  <si>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</si>
  <si>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</si>
  <si>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</si>
  <si>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</si>
  <si>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</si>
  <si>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</si>
  <si>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</si>
  <si>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</si>
  <si>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</si>
  <si>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</si>
  <si>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</si>
  <si>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</si>
  <si>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</si>
  <si>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</si>
  <si>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</si>
  <si>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</si>
  <si>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</si>
  <si>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</si>
  <si>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</si>
  <si>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</si>
  <si>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</si>
  <si>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</si>
  <si>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</si>
  <si>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</si>
  <si>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</si>
  <si>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</si>
  <si>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</si>
  <si>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</si>
  <si>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</si>
  <si>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</si>
  <si>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</si>
  <si>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</si>
  <si>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</si>
  <si>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</si>
  <si>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</si>
  <si>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</si>
  <si>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</si>
  <si>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</si>
  <si>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</si>
  <si>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</si>
  <si>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</si>
  <si>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</si>
  <si>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</si>
  <si>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</si>
  <si>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</si>
  <si>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</si>
  <si>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</si>
  <si>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</si>
  <si>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</si>
  <si>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</si>
  <si>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</si>
  <si>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</si>
  <si>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</si>
  <si>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</si>
  <si>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</si>
  <si>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</si>
  <si>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</si>
  <si>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</si>
  <si>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</si>
  <si>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</si>
  <si>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</si>
  <si>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</si>
  <si>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</si>
  <si>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</si>
  <si>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</si>
  <si>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</si>
  <si>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</si>
  <si>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</si>
  <si>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</si>
  <si>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</si>
  <si>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</si>
  <si>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</si>
  <si>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</si>
  <si>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</si>
  <si>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</si>
  <si>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</si>
  <si>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</si>
  <si>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</si>
  <si>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</si>
  <si>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</si>
  <si>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</si>
  <si>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</si>
  <si>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</si>
  <si>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</si>
  <si>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</si>
  <si>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</si>
  <si>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</si>
  <si>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</si>
  <si>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</si>
  <si>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</si>
  <si>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</si>
  <si>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</si>
  <si>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</si>
  <si>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</si>
  <si>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</si>
  <si>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</si>
  <si>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</si>
  <si>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</si>
  <si>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</si>
  <si>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</si>
  <si>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</si>
  <si>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</si>
  <si>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</si>
  <si>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</si>
  <si>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</si>
  <si>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</si>
  <si>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</si>
  <si>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</si>
  <si>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</si>
  <si>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</si>
  <si>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</si>
  <si>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</si>
  <si>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</si>
  <si>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</si>
  <si>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</si>
  <si>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</si>
  <si>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</si>
  <si>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</si>
  <si>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</si>
  <si>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</si>
  <si>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</si>
  <si>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</si>
  <si>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</si>
  <si>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</si>
  <si>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</si>
  <si>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</si>
  <si>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</si>
  <si>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</si>
  <si>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</si>
  <si>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</si>
  <si>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</si>
  <si>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</si>
  <si>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</si>
  <si>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</si>
  <si>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</si>
  <si>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</si>
  <si>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</si>
  <si>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</si>
  <si>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</si>
  <si>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</si>
  <si>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</si>
  <si>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</si>
  <si>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</si>
  <si>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</si>
  <si>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</si>
  <si>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</si>
  <si>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</si>
  <si>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</si>
  <si>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</si>
  <si>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</si>
  <si>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</si>
  <si>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</si>
  <si>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</si>
  <si>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</si>
  <si>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</si>
  <si>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</si>
  <si>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</si>
  <si>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</si>
  <si>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</si>
  <si>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</si>
  <si>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</si>
  <si>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</si>
  <si>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</si>
  <si>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</si>
  <si>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</si>
  <si>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</si>
  <si>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</si>
  <si>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</si>
  <si>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</si>
  <si>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</si>
  <si>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</si>
  <si>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</si>
  <si>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</si>
  <si>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</si>
  <si>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</si>
  <si>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</si>
  <si>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</si>
  <si>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</si>
  <si>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</si>
  <si>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</si>
  <si>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</si>
  <si>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</si>
  <si>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</si>
  <si>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</si>
  <si>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</si>
  <si>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</si>
  <si>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</si>
  <si>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</si>
  <si>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</si>
  <si>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</si>
  <si>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</si>
  <si>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</si>
  <si>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</si>
  <si>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</si>
  <si>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</si>
  <si>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</si>
  <si>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</si>
  <si>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</si>
  <si>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</si>
  <si>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</si>
  <si>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</si>
  <si>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</si>
  <si>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</si>
  <si>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</si>
  <si>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</si>
  <si>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</si>
  <si>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</si>
  <si>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</si>
  <si>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</si>
  <si>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</si>
  <si>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</si>
  <si>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</si>
  <si>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</si>
  <si>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</si>
  <si>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</si>
  <si>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</si>
  <si>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</si>
  <si>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</si>
  <si>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</si>
  <si>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</si>
  <si>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</si>
  <si>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</si>
  <si>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</si>
  <si>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</si>
  <si>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</si>
  <si>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</si>
  <si>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</si>
  <si>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</si>
  <si>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</si>
  <si>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</si>
  <si>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</si>
  <si>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</si>
  <si>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</si>
  <si>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</si>
  <si>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</si>
  <si>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</si>
  <si>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</si>
  <si>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</si>
  <si>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</si>
  <si>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</si>
  <si>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</si>
  <si>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</si>
  <si>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</si>
  <si>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</si>
  <si>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</si>
  <si>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</si>
  <si>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</si>
  <si>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</si>
  <si>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</si>
  <si>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</si>
  <si>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</si>
  <si>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</si>
  <si>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</si>
  <si>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</si>
  <si>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</si>
  <si>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</si>
  <si>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</si>
  <si>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</si>
  <si>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</si>
  <si>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</si>
  <si>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</si>
  <si>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</si>
  <si>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</si>
  <si>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</si>
  <si>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</si>
  <si>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</si>
  <si>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</si>
  <si>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</si>
  <si>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</si>
  <si>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</si>
  <si>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</si>
  <si>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</si>
  <si>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</si>
  <si>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</si>
  <si>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</si>
  <si>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</si>
  <si>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</si>
  <si>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</si>
  <si>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</si>
  <si>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</si>
  <si>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</si>
  <si>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</si>
  <si>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</si>
  <si>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</si>
  <si>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</si>
  <si>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</si>
  <si>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</si>
  <si>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</si>
  <si>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</si>
  <si>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</si>
  <si>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</si>
  <si>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</si>
  <si>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</si>
  <si>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</si>
  <si>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</si>
  <si>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</si>
  <si>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</si>
  <si>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</si>
  <si>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</si>
  <si>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</si>
  <si>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</si>
  <si>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</si>
  <si>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</si>
  <si>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</si>
  <si>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</si>
  <si>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</si>
  <si>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</si>
  <si>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</si>
  <si>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</si>
  <si>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</si>
  <si>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</si>
  <si>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</si>
  <si>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</si>
  <si>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</si>
  <si>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</si>
  <si>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</si>
  <si>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</si>
  <si>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</si>
  <si>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</si>
  <si>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</si>
  <si>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</si>
  <si>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</si>
  <si>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</si>
  <si>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</si>
  <si>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</si>
  <si>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</si>
  <si>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</si>
  <si>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</si>
  <si>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</si>
  <si>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</si>
  <si>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</si>
  <si>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</si>
  <si>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</si>
  <si>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</si>
  <si>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</si>
  <si>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</si>
  <si>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</si>
  <si>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</si>
  <si>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</si>
  <si>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</si>
  <si>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</si>
  <si>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</si>
  <si>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</si>
  <si>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</si>
  <si>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</si>
  <si>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</si>
  <si>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</si>
  <si>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</si>
  <si>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</si>
  <si>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</si>
  <si>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</si>
  <si>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</si>
  <si>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</si>
  <si>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</si>
  <si>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</si>
  <si>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</si>
  <si>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</si>
  <si>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</si>
  <si>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</si>
  <si>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</si>
  <si>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</si>
  <si>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</si>
  <si>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</si>
  <si>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</si>
  <si>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</si>
  <si>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</si>
  <si>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</si>
  <si>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</si>
  <si>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</si>
  <si>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</si>
  <si>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</si>
  <si>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</si>
  <si>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</si>
  <si>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</si>
  <si>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</si>
  <si>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</si>
  <si>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</si>
  <si>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</si>
  <si>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</si>
  <si>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</si>
  <si>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</si>
  <si>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</si>
  <si>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</si>
  <si>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</si>
  <si>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</si>
  <si>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</si>
  <si>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</si>
  <si>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</si>
  <si>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</si>
  <si>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</si>
  <si>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</si>
  <si>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</si>
  <si>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</si>
  <si>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</si>
  <si>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</si>
  <si>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</si>
  <si>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</si>
  <si>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</si>
  <si>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</si>
  <si>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</si>
  <si>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</si>
  <si>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</si>
  <si>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</si>
  <si>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</si>
  <si>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</si>
  <si>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</si>
  <si>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</si>
  <si>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</si>
  <si>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</si>
  <si>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</si>
  <si>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</si>
  <si>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</si>
  <si>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</si>
  <si>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</si>
  <si>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</si>
  <si>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</si>
  <si>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</si>
  <si>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</si>
  <si>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</si>
  <si>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</si>
  <si>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</si>
  <si>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</si>
  <si>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</si>
  <si>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</si>
  <si>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</si>
  <si>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</si>
  <si>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</si>
  <si>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</si>
  <si>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</si>
  <si>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</si>
  <si>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</si>
  <si>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</si>
  <si>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</si>
  <si>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</si>
  <si>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</si>
  <si>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</si>
  <si>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</si>
  <si>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</si>
  <si>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</si>
  <si>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</si>
  <si>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</si>
  <si>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</si>
  <si>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</si>
  <si>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</si>
  <si>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</si>
  <si>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</si>
  <si>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</si>
  <si>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</si>
  <si>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</si>
  <si>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</si>
  <si>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</si>
  <si>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</si>
  <si>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</si>
  <si>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</si>
  <si>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</si>
  <si>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</si>
  <si>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</si>
  <si>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</si>
  <si>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</si>
  <si>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</si>
  <si>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</si>
  <si>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</si>
  <si>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</si>
  <si>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</si>
  <si>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</si>
  <si>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</si>
  <si>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</si>
  <si>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</si>
  <si>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</si>
  <si>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</si>
  <si>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</si>
  <si>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</si>
  <si>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</si>
  <si>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</si>
  <si>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</si>
  <si>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</si>
  <si>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</si>
  <si>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</si>
  <si>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</si>
  <si>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</si>
  <si>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</si>
  <si>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</si>
  <si>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</si>
  <si>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</si>
  <si>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</si>
  <si>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</si>
  <si>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</si>
  <si>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</si>
  <si>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</si>
  <si>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</si>
  <si>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</si>
  <si>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</si>
  <si>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</si>
  <si>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</si>
  <si>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</si>
  <si>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</si>
  <si>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</si>
  <si>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</si>
  <si>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</si>
  <si>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</si>
  <si>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</si>
  <si>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</si>
  <si>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</si>
  <si>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</si>
  <si>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</si>
  <si>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</si>
  <si>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</si>
  <si>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</si>
  <si>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</si>
  <si>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</si>
  <si>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</si>
  <si>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</si>
  <si>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</si>
  <si>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</si>
  <si>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</si>
  <si>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</si>
  <si>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</si>
  <si>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</si>
  <si>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</si>
  <si>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</si>
  <si>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</si>
  <si>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</si>
  <si>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</si>
  <si>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</si>
  <si>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</si>
  <si>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</si>
  <si>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</si>
  <si>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</si>
  <si>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</si>
  <si>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</si>
  <si>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</si>
  <si>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</si>
  <si>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</si>
  <si>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</si>
  <si>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</si>
  <si>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</si>
  <si>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</si>
  <si>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</si>
  <si>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</si>
  <si>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</si>
  <si>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</si>
  <si>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</si>
  <si>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</si>
  <si>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</si>
  <si>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</si>
  <si>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</si>
  <si>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</si>
  <si>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</si>
  <si>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</si>
  <si>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</si>
  <si>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</si>
  <si>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</si>
  <si>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</si>
  <si>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</si>
  <si>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</si>
  <si>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</si>
  <si>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</si>
  <si>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</si>
  <si>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</si>
  <si>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</si>
  <si>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</si>
  <si>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</si>
  <si>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</si>
  <si>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</si>
  <si>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</si>
  <si>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</si>
  <si>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</si>
  <si>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</si>
  <si>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</si>
  <si>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</si>
  <si>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</si>
  <si>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</si>
  <si>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</si>
  <si>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</si>
  <si>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</si>
  <si>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</si>
  <si>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</si>
  <si>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</si>
  <si>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</si>
  <si>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</si>
  <si>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</si>
  <si>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</si>
  <si>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</si>
  <si>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</si>
  <si>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</si>
  <si>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</si>
  <si>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</si>
  <si>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</si>
  <si>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</si>
  <si>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</si>
  <si>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</si>
  <si>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</si>
  <si>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</si>
  <si>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</si>
  <si>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</si>
  <si>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</si>
  <si>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</si>
  <si>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</si>
  <si>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</si>
  <si>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</si>
  <si>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</si>
  <si>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</si>
  <si>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</si>
  <si>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</si>
  <si>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</si>
  <si>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</si>
  <si>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</si>
  <si>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</si>
  <si>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</si>
  <si>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</si>
  <si>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</si>
  <si>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</si>
  <si>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</si>
  <si>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</si>
  <si>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</si>
  <si>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</si>
  <si>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</si>
  <si>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</si>
  <si>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</si>
  <si>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</si>
  <si>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</si>
  <si>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</si>
  <si>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</si>
  <si>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</si>
  <si>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</si>
  <si>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</si>
  <si>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</si>
  <si>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</si>
  <si>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</si>
  <si>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</si>
  <si>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</si>
  <si>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</si>
  <si>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</si>
  <si>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</si>
  <si>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</si>
  <si>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</si>
  <si>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</si>
  <si>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</si>
  <si>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</si>
  <si>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</si>
  <si>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</si>
  <si>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</si>
  <si>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</si>
  <si>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</si>
  <si>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</si>
  <si>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</si>
  <si>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</si>
  <si>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</si>
  <si>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</si>
  <si>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</si>
  <si>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</si>
  <si>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</si>
  <si>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</si>
  <si>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</si>
  <si>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</si>
  <si>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</si>
  <si>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</si>
  <si>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</si>
  <si>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</si>
  <si>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</si>
  <si>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</si>
  <si>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</si>
  <si>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</si>
  <si>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</si>
  <si>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</si>
  <si>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</si>
  <si>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</si>
  <si>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</si>
  <si>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</si>
  <si>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</si>
  <si>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</si>
  <si>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</si>
  <si>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</si>
  <si>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</si>
  <si>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</si>
  <si>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</si>
  <si>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</si>
  <si>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</si>
  <si>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</si>
  <si>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</si>
  <si>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</si>
  <si>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</si>
  <si>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</si>
  <si>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</si>
  <si>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</si>
  <si>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</si>
  <si>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</si>
  <si>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</si>
  <si>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</si>
  <si>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</si>
  <si>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</si>
  <si>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</si>
  <si>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</si>
  <si>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</si>
  <si>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</si>
  <si>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</si>
  <si>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</si>
  <si>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</si>
  <si>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</si>
  <si>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</si>
  <si>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</si>
  <si>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</si>
  <si>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</si>
  <si>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</si>
  <si>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</si>
  <si>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</si>
  <si>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</si>
  <si>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</si>
  <si>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</si>
  <si>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</si>
  <si>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</si>
  <si>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</si>
  <si>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</si>
  <si>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</si>
  <si>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</si>
  <si>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</si>
  <si>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</si>
  <si>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</si>
  <si>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</si>
  <si>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</si>
  <si>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</si>
  <si>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</si>
  <si>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</si>
  <si>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</si>
  <si>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</si>
  <si>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</si>
  <si>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</si>
  <si>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</si>
  <si>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</si>
  <si>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</si>
  <si>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</si>
  <si>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</si>
  <si>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</si>
  <si>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</si>
  <si>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</si>
  <si>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</si>
  <si>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</si>
  <si>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</si>
  <si>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</si>
  <si>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</si>
  <si>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</si>
  <si>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</si>
  <si>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</si>
  <si>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</si>
  <si>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</si>
  <si>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</si>
  <si>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</si>
  <si>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</si>
  <si>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</si>
  <si>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</si>
  <si>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</si>
  <si>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</si>
  <si>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</si>
  <si>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</si>
  <si>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</si>
  <si>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</si>
  <si>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</si>
  <si>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</si>
  <si>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</si>
  <si>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</si>
  <si>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</si>
  <si>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</si>
  <si>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</si>
  <si>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</si>
  <si>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</si>
  <si>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</si>
  <si>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</si>
  <si>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</si>
  <si>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</si>
  <si>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</si>
  <si>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</si>
  <si>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</si>
  <si>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</si>
  <si>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</si>
  <si>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</si>
  <si>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</si>
  <si>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</si>
  <si>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</si>
  <si>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</si>
  <si>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</si>
  <si>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</si>
  <si>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</si>
  <si>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</si>
  <si>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</si>
  <si>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</si>
  <si>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</si>
  <si>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</si>
  <si>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</si>
  <si>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</si>
  <si>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</si>
  <si>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</si>
  <si>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</si>
  <si>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</si>
  <si>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</si>
  <si>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</si>
  <si>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</si>
  <si>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</si>
  <si>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</si>
  <si>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</si>
  <si>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</si>
  <si>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</si>
  <si>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</si>
  <si>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</si>
  <si>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</si>
  <si>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</si>
  <si>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</si>
  <si>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</si>
  <si>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</si>
  <si>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</si>
  <si>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</si>
  <si>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</si>
  <si>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</si>
  <si>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</si>
  <si>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</si>
  <si>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</si>
  <si>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</si>
  <si>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</si>
  <si>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</si>
  <si>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</si>
  <si>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</si>
  <si>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</si>
  <si>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</si>
  <si>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</si>
  <si>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</si>
  <si>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</si>
  <si>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</si>
  <si>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</si>
  <si>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</si>
  <si>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</si>
  <si>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</si>
  <si>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</si>
  <si>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</si>
  <si>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</si>
  <si>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</si>
  <si>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</si>
  <si>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</si>
  <si>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</si>
  <si>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</si>
  <si>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</si>
  <si>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</si>
  <si>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</si>
  <si>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</si>
  <si>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</si>
  <si>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</si>
  <si>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</si>
  <si>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</si>
  <si>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</si>
  <si>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</si>
  <si>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</si>
  <si>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</si>
  <si>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</si>
  <si>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</si>
  <si>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</si>
  <si>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</si>
  <si>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</si>
  <si>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</si>
  <si>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</si>
  <si>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</si>
  <si>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</si>
  <si>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</si>
  <si>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</si>
  <si>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</si>
  <si>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</si>
  <si>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</si>
  <si>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</si>
  <si>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</si>
  <si>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</si>
  <si>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</si>
  <si>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</si>
  <si>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</si>
  <si>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</si>
  <si>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</si>
  <si>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</si>
  <si>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</si>
  <si>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</si>
  <si>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</si>
  <si>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</si>
  <si>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</si>
  <si>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</si>
  <si>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</si>
  <si>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</si>
  <si>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</si>
  <si>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</si>
  <si>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</si>
  <si>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</si>
  <si>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</si>
  <si>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</si>
  <si>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</si>
  <si>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</si>
  <si>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</si>
  <si>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</si>
  <si>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</si>
  <si>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</si>
  <si>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</si>
  <si>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</si>
  <si>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</si>
  <si>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</si>
  <si>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</si>
  <si>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</si>
  <si>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</si>
  <si>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</si>
  <si>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</si>
  <si>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</si>
  <si>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</si>
  <si>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</si>
  <si>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</si>
  <si>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</si>
  <si>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</si>
  <si>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</si>
  <si>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</si>
  <si>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</si>
  <si>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</si>
  <si>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</si>
  <si>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</si>
  <si>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</si>
  <si>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</si>
  <si>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</si>
  <si>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</si>
  <si>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</si>
  <si>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</si>
  <si>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</si>
  <si>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</si>
  <si>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</si>
  <si>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</si>
  <si>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</si>
  <si>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</si>
  <si>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</si>
  <si>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</si>
  <si>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</si>
  <si>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</si>
  <si>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</si>
  <si>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</si>
  <si>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</si>
  <si>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</si>
  <si>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</si>
  <si>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</si>
  <si>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</si>
  <si>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</si>
  <si>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</si>
  <si>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</si>
  <si>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</si>
  <si>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</si>
  <si>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</si>
  <si>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</si>
  <si>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</si>
  <si>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</si>
  <si>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</si>
  <si>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</si>
  <si>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</si>
  <si>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</si>
  <si>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</si>
  <si>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</si>
  <si>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</si>
  <si>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</si>
  <si>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</si>
  <si>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</si>
  <si>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</si>
  <si>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</si>
  <si>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</si>
  <si>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</si>
  <si>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</si>
  <si>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</si>
  <si>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</si>
  <si>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</si>
  <si>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</si>
  <si>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</si>
  <si>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</si>
  <si>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</si>
  <si>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</si>
  <si>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</si>
  <si>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</si>
  <si>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</si>
  <si>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</si>
  <si>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</si>
  <si>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</si>
  <si>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</si>
  <si>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</si>
  <si>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</si>
  <si>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</si>
  <si>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</si>
  <si>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</si>
  <si>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</si>
  <si>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</si>
  <si>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</si>
  <si>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</si>
  <si>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</si>
  <si>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</si>
  <si>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</si>
  <si>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</si>
  <si>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</si>
  <si>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</si>
  <si>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</si>
  <si>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</si>
  <si>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</si>
  <si>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</si>
  <si>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</si>
  <si>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</si>
  <si>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</si>
  <si>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</si>
  <si>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</si>
  <si>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</si>
  <si>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</si>
  <si>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</si>
  <si>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</si>
  <si>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</si>
  <si>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</si>
  <si>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</si>
  <si>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</si>
  <si>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</si>
  <si>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</si>
  <si>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</si>
  <si>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</si>
  <si>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</si>
  <si>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</si>
  <si>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</si>
  <si>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</si>
  <si>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</si>
  <si>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</si>
  <si>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</si>
  <si>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</si>
  <si>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</si>
  <si>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</si>
  <si>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</si>
  <si>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</si>
  <si>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</si>
  <si>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</si>
  <si>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</si>
  <si>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</si>
  <si>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</si>
  <si>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</si>
  <si>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</si>
  <si>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</si>
  <si>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</si>
  <si>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</si>
  <si>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</si>
  <si>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</si>
  <si>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</si>
  <si>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</si>
  <si>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</si>
  <si>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</si>
  <si>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</si>
  <si>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</si>
  <si>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</si>
  <si>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</si>
  <si>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</si>
  <si>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</si>
  <si>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</si>
  <si>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</si>
  <si>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</si>
  <si>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</si>
  <si>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</si>
  <si>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</si>
  <si>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</si>
  <si>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</si>
  <si>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</si>
  <si>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</si>
  <si>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</si>
  <si>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</si>
  <si>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</si>
  <si>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</si>
  <si>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</si>
  <si>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</si>
  <si>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</si>
  <si>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</si>
  <si>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</si>
  <si>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</si>
  <si>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</si>
  <si>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</si>
  <si>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</si>
  <si>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</si>
  <si>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</si>
  <si>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</si>
  <si>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</si>
  <si>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</si>
  <si>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</si>
  <si>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</si>
  <si>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</si>
  <si>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</si>
  <si>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</si>
  <si>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</si>
  <si>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</si>
  <si>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</si>
  <si>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</si>
  <si>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</si>
  <si>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</si>
  <si>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</si>
  <si>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</si>
  <si>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</si>
  <si>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</si>
  <si>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</si>
  <si>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</si>
  <si>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</si>
  <si>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</si>
  <si>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</si>
  <si>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</si>
  <si>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</si>
  <si>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</si>
  <si>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</si>
  <si>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</si>
  <si>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</si>
  <si>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</si>
  <si>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</si>
  <si>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</si>
  <si>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</si>
  <si>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</si>
  <si>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</si>
  <si>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</si>
  <si>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</si>
  <si>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</si>
  <si>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</si>
  <si>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</si>
  <si>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</si>
  <si>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</si>
  <si>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</si>
  <si>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</si>
  <si>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</si>
  <si>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</si>
  <si>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</si>
  <si>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</si>
  <si>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</si>
  <si>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</si>
  <si>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</si>
  <si>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</si>
  <si>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</si>
  <si>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</si>
  <si>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</si>
  <si>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</si>
  <si>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</si>
  <si>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</si>
  <si>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</si>
  <si>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</si>
  <si>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</si>
  <si>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</si>
  <si>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</si>
  <si>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</si>
  <si>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</si>
  <si>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</si>
  <si>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</si>
  <si>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</si>
  <si>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</si>
  <si>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</si>
  <si>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</si>
  <si>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</si>
  <si>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</si>
  <si>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</si>
  <si>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</si>
  <si>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</si>
  <si>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</si>
  <si>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</si>
  <si>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</si>
  <si>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</si>
  <si>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</si>
  <si>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</si>
  <si>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</si>
  <si>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</si>
  <si>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</si>
  <si>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</si>
  <si>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</si>
  <si>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</si>
  <si>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</si>
  <si>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</si>
  <si>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</si>
  <si>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</si>
  <si>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</si>
  <si>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</si>
  <si>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</si>
  <si>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</si>
  <si>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</si>
  <si>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</si>
  <si>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</si>
  <si>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</si>
  <si>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</si>
  <si>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</si>
  <si>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</si>
  <si>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</si>
  <si>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</si>
  <si>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</si>
  <si>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</si>
  <si>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</si>
  <si>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</si>
  <si>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</si>
  <si>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</si>
  <si>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</si>
  <si>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</si>
  <si>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</si>
  <si>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</si>
  <si>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</si>
  <si>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</si>
  <si>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</si>
  <si>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</si>
  <si>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</si>
  <si>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</si>
  <si>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</si>
  <si>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</si>
  <si>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</si>
  <si>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</si>
  <si>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</si>
  <si>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</si>
  <si>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</si>
  <si>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</si>
  <si>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</si>
  <si>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</si>
  <si>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</si>
  <si>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</si>
  <si>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</si>
  <si>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</si>
  <si>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</si>
  <si>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</si>
  <si>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</si>
  <si>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</si>
  <si>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</si>
  <si>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</si>
  <si>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</si>
  <si>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</si>
  <si>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</si>
  <si>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</si>
  <si>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</si>
  <si>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</si>
  <si>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</si>
  <si>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</si>
  <si>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</si>
  <si>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</si>
  <si>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</si>
  <si>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</si>
  <si>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</si>
  <si>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</si>
  <si>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</si>
  <si>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</si>
  <si>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</si>
  <si>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</si>
  <si>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</si>
  <si>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</si>
  <si>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</si>
  <si>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</si>
  <si>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</si>
  <si>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</si>
  <si>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</si>
  <si>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</si>
  <si>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</si>
  <si>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</si>
  <si>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</si>
  <si>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</si>
  <si>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</si>
  <si>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</si>
  <si>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</si>
  <si>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</si>
  <si>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</si>
  <si>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</si>
  <si>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</si>
  <si>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</si>
  <si>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</si>
  <si>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</si>
  <si>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</si>
  <si>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</si>
  <si>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</si>
  <si>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</si>
  <si>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</si>
  <si>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</si>
  <si>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</si>
  <si>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</si>
  <si>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</si>
  <si>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</si>
  <si>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</si>
  <si>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</si>
  <si>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</si>
  <si>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</si>
  <si>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</si>
  <si>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</si>
  <si>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</si>
  <si>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</si>
  <si>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</si>
  <si>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</si>
  <si>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</si>
  <si>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</si>
  <si>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</si>
  <si>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</si>
  <si>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</si>
  <si>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</si>
  <si>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</si>
  <si>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</si>
  <si>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</si>
  <si>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</si>
  <si>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</si>
  <si>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</si>
  <si>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</si>
  <si>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</si>
  <si>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</si>
  <si>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</si>
  <si>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</si>
  <si>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</si>
  <si>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</si>
  <si>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</si>
  <si>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</si>
  <si>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</si>
  <si>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</si>
  <si>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</si>
  <si>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</si>
  <si>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</si>
  <si>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</si>
  <si>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</si>
  <si>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</si>
  <si>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</si>
  <si>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</si>
  <si>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</si>
  <si>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</si>
  <si>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</si>
  <si>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</si>
  <si>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</si>
  <si>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</si>
  <si>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</si>
  <si>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</si>
  <si>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</si>
  <si>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</si>
  <si>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</si>
  <si>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</si>
  <si>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</si>
  <si>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</si>
  <si>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</si>
  <si>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</si>
  <si>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</si>
  <si>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</si>
  <si>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</si>
  <si>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</si>
  <si>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</si>
  <si>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</si>
  <si>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</si>
  <si>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</si>
  <si>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</si>
  <si>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</si>
  <si>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</si>
  <si>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</si>
  <si>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</si>
  <si>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</si>
  <si>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</si>
  <si>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</si>
  <si>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</si>
  <si>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</si>
  <si>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</si>
  <si>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</si>
  <si>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</si>
  <si>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</si>
  <si>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</si>
  <si>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</si>
  <si>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</si>
  <si>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</si>
  <si>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</si>
  <si>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</si>
  <si>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</si>
  <si>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</si>
  <si>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</si>
  <si>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</si>
  <si>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</si>
  <si>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</si>
  <si>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</si>
  <si>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</si>
  <si>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</si>
  <si>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</si>
  <si>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</si>
  <si>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</si>
  <si>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</si>
  <si>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</si>
  <si>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</si>
  <si>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</si>
  <si>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</si>
  <si>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</si>
  <si>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</si>
  <si>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</si>
  <si>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</si>
  <si>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</si>
  <si>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</si>
  <si>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</si>
  <si>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</si>
  <si>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</si>
  <si>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</si>
  <si>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</si>
  <si>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</si>
  <si>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</si>
  <si>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</si>
  <si>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</si>
  <si>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</si>
  <si>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</si>
  <si>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</si>
  <si>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</si>
  <si>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</si>
  <si>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</si>
  <si>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</si>
  <si>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</si>
  <si>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</si>
  <si>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</si>
  <si>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</si>
  <si>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</si>
  <si>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</si>
  <si>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</si>
  <si>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</si>
  <si>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</si>
  <si>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</si>
  <si>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</si>
  <si>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</si>
  <si>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</si>
  <si>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</si>
  <si>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</si>
  <si>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</si>
  <si>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</si>
  <si>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</si>
  <si>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</si>
  <si>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</si>
  <si>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</si>
  <si>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</si>
  <si>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</si>
  <si>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</si>
  <si>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</si>
  <si>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</si>
  <si>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</si>
  <si>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</si>
  <si>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</si>
  <si>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</si>
  <si>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</si>
  <si>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</si>
  <si>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</si>
  <si>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</si>
  <si>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</si>
  <si>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</si>
  <si>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</si>
  <si>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</si>
  <si>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</si>
  <si>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</si>
  <si>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</si>
  <si>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</si>
  <si>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</si>
  <si>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</si>
  <si>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</si>
  <si>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</si>
  <si>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</si>
  <si>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</si>
  <si>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</si>
  <si>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</si>
  <si>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</si>
  <si>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</si>
  <si>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</si>
  <si>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</si>
  <si>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</si>
  <si>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</si>
  <si>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</si>
  <si>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</si>
  <si>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</si>
  <si>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</si>
  <si>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</si>
  <si>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</si>
  <si>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</si>
  <si>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</si>
  <si>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</si>
  <si>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</si>
  <si>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</si>
  <si>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</si>
  <si>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</si>
  <si>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</si>
  <si>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</si>
  <si>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</si>
  <si>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</si>
  <si>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</si>
  <si>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</si>
  <si>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</si>
  <si>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</si>
  <si>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</si>
  <si>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</si>
  <si>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</si>
  <si>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</si>
  <si>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</si>
  <si>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</si>
  <si>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</si>
  <si>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</si>
  <si>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</si>
  <si>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</si>
  <si>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</si>
  <si>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</si>
  <si>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</si>
  <si>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</si>
  <si>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</si>
  <si>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</si>
  <si>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</si>
  <si>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</si>
  <si>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</si>
  <si>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</si>
  <si>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</si>
  <si>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</si>
  <si>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</si>
  <si>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</si>
  <si>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</si>
  <si>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</si>
  <si>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</si>
  <si>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</si>
  <si>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</si>
  <si>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</si>
  <si>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</si>
  <si>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</si>
  <si>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</si>
  <si>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</si>
  <si>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</si>
  <si>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</si>
  <si>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</si>
  <si>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</si>
  <si>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</si>
  <si>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</si>
  <si>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</si>
  <si>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</si>
  <si>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</si>
  <si>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</si>
  <si>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</si>
  <si>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</si>
  <si>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</si>
  <si>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</si>
  <si>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</si>
  <si>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</si>
  <si>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</si>
  <si>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</si>
  <si>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</si>
  <si>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</si>
  <si>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</si>
  <si>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</si>
  <si>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</si>
  <si>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</si>
  <si>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</si>
  <si>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</si>
  <si>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</si>
  <si>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</si>
  <si>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</si>
  <si>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</si>
  <si>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</si>
  <si>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</si>
  <si>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</si>
  <si>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</si>
  <si>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</si>
  <si>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</si>
  <si>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</si>
  <si>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</si>
  <si>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</si>
  <si>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</si>
  <si>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</si>
  <si>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</si>
  <si>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</si>
  <si>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</si>
  <si>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</si>
  <si>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</si>
  <si>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</si>
  <si>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</si>
  <si>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</si>
  <si>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</si>
  <si>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</si>
  <si>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</si>
  <si>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</si>
  <si>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</si>
  <si>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</si>
  <si>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</si>
  <si>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</si>
  <si>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</si>
  <si>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</si>
  <si>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</si>
  <si>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</si>
  <si>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</si>
  <si>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</si>
  <si>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</si>
  <si>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</si>
  <si>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</si>
  <si>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</si>
  <si>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</si>
  <si>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</si>
  <si>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</si>
  <si>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</si>
  <si>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</si>
  <si>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</si>
  <si>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</si>
  <si>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</si>
  <si>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</si>
  <si>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</si>
  <si>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</si>
  <si>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</si>
  <si>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</si>
  <si>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</si>
  <si>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</si>
  <si>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</si>
  <si>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</si>
  <si>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</si>
  <si>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</si>
  <si>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</si>
  <si>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</si>
  <si>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</si>
  <si>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</si>
  <si>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</si>
  <si>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</si>
  <si>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</si>
  <si>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</si>
  <si>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</si>
  <si>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</si>
  <si>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</si>
  <si>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</si>
  <si>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</si>
  <si>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</si>
  <si>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</si>
  <si>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</si>
  <si>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</si>
  <si>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</si>
  <si>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</si>
  <si>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</si>
  <si>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</si>
  <si>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</si>
  <si>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</si>
  <si>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</si>
  <si>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</si>
  <si>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</si>
  <si>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</si>
  <si>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</si>
  <si>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</si>
  <si>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</si>
  <si>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</si>
  <si>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</si>
  <si>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</si>
  <si>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</si>
  <si>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</si>
  <si>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</si>
  <si>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</si>
  <si>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</si>
  <si>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</si>
  <si>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</si>
  <si>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</si>
  <si>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</si>
  <si>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</si>
  <si>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</si>
  <si>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</si>
  <si>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</si>
  <si>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</si>
  <si>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</si>
  <si>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</si>
  <si>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</si>
  <si>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</si>
  <si>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</si>
  <si>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</si>
  <si>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</si>
  <si>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</si>
  <si>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</si>
  <si>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</si>
  <si>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</si>
  <si>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</si>
  <si>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</si>
  <si>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</si>
  <si>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</si>
  <si>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</si>
  <si>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</si>
  <si>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</si>
  <si>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</si>
  <si>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</si>
  <si>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</si>
  <si>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</si>
  <si>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</si>
  <si>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</si>
  <si>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</si>
  <si>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</si>
  <si>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</si>
  <si>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</si>
  <si>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</si>
  <si>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</si>
  <si>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</si>
  <si>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</si>
  <si>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</si>
  <si>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</si>
  <si>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</si>
  <si>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</si>
  <si>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</si>
  <si>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</si>
  <si>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</si>
  <si>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</si>
  <si>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</si>
  <si>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</si>
  <si>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</si>
  <si>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</si>
  <si>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</si>
  <si>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</si>
  <si>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</si>
  <si>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</si>
  <si>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</si>
  <si>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</si>
  <si>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</si>
  <si>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</si>
  <si>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</si>
  <si>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</si>
  <si>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</si>
  <si>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</si>
  <si>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</si>
  <si>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</si>
  <si>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</si>
  <si>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</si>
  <si>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</si>
  <si>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</si>
  <si>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</si>
  <si>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</si>
  <si>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</si>
  <si>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</si>
  <si>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</si>
  <si>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</si>
  <si>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</si>
  <si>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</si>
  <si>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</si>
  <si>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</si>
  <si>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</si>
  <si>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</si>
  <si>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</si>
  <si>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</si>
  <si>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</si>
  <si>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</si>
  <si>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</si>
  <si>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</si>
  <si>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</si>
  <si>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</si>
  <si>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</si>
  <si>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</si>
  <si>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</si>
  <si>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</si>
  <si>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</si>
  <si>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</si>
  <si>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</si>
  <si>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</si>
  <si>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</si>
  <si>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</si>
  <si>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</si>
  <si>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</si>
  <si>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</si>
  <si>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</si>
  <si>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</si>
  <si>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</si>
  <si>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</si>
  <si>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</si>
  <si>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</si>
  <si>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</si>
  <si>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</si>
  <si>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</si>
  <si>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</si>
  <si>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</si>
  <si>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</si>
  <si>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</si>
  <si>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</si>
  <si>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</si>
  <si>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</si>
  <si>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</si>
  <si>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</si>
  <si>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</si>
  <si>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</si>
  <si>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</si>
  <si>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</si>
  <si>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</si>
  <si>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</si>
  <si>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</si>
  <si>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</si>
  <si>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</si>
  <si>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</si>
  <si>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</si>
  <si>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</si>
  <si>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</si>
  <si>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</si>
  <si>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</si>
  <si>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</si>
  <si>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</si>
  <si>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</si>
  <si>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</si>
  <si>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</si>
  <si>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</si>
  <si>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</si>
  <si>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</si>
  <si>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</si>
  <si>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</si>
  <si>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</si>
  <si>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</si>
  <si>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</si>
  <si>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</si>
  <si>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</si>
  <si>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</si>
  <si>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</si>
  <si>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</si>
  <si>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</si>
  <si>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</si>
  <si>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</si>
  <si>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</si>
  <si>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</si>
  <si>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</si>
  <si>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</si>
  <si>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</si>
  <si>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</si>
  <si>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</si>
  <si>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</si>
  <si>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</si>
  <si>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</si>
  <si>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</si>
  <si>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</si>
  <si>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</si>
  <si>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</si>
  <si>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</si>
  <si>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</si>
  <si>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</si>
  <si>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</si>
  <si>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</si>
  <si>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</si>
  <si>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</si>
  <si>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</si>
  <si>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</si>
  <si>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</si>
  <si>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</si>
  <si>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</si>
  <si>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</si>
  <si>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</si>
  <si>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</si>
  <si>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</si>
  <si>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</si>
  <si>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</si>
  <si>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</si>
  <si>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</si>
  <si>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</si>
  <si>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</si>
  <si>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</si>
  <si>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</si>
  <si>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</si>
  <si>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</si>
  <si>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</si>
  <si>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</si>
  <si>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</si>
  <si>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</si>
  <si>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</si>
  <si>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</si>
  <si>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</si>
  <si>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</si>
  <si>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</si>
  <si>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</si>
  <si>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</si>
  <si>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</si>
  <si>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</si>
  <si>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</si>
  <si>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</si>
  <si>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</si>
  <si>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</si>
  <si>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</si>
  <si>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</si>
  <si>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</si>
  <si>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</si>
  <si>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</si>
  <si>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</si>
  <si>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</si>
  <si>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</si>
  <si>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</si>
  <si>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</si>
  <si>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</si>
  <si>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</si>
  <si>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</si>
  <si>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</si>
  <si>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</si>
  <si>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</si>
  <si>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</si>
  <si>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</si>
  <si>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</si>
  <si>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</si>
  <si>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</si>
  <si>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</si>
  <si>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</si>
  <si>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</si>
  <si>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</si>
  <si>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</si>
  <si>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</si>
  <si>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</si>
  <si>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</si>
  <si>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</si>
  <si>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</si>
  <si>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</si>
  <si>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</si>
  <si>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</si>
  <si>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</si>
  <si>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</si>
  <si>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</si>
  <si>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</si>
  <si>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</si>
  <si>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</si>
  <si>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</si>
  <si>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</si>
  <si>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</si>
  <si>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</si>
  <si>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</si>
  <si>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</si>
  <si>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</si>
  <si>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</si>
  <si>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</si>
  <si>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</si>
  <si>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</si>
  <si>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</si>
  <si>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</si>
  <si>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</si>
  <si>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</si>
  <si>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</si>
  <si>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</si>
  <si>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</si>
  <si>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</si>
  <si>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</si>
  <si>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</si>
  <si>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</si>
  <si>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</si>
  <si>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</si>
  <si>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</si>
  <si>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</si>
  <si>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</si>
  <si>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</si>
  <si>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</si>
  <si>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</si>
  <si>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</si>
  <si>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</si>
  <si>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</si>
  <si>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</si>
  <si>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</si>
  <si>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</si>
  <si>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</si>
  <si>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</si>
  <si>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</si>
  <si>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</si>
  <si>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</si>
  <si>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</si>
  <si>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</si>
  <si>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</si>
  <si>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</si>
  <si>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</si>
  <si>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</si>
  <si>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</si>
  <si>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</si>
  <si>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</si>
  <si>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</si>
  <si>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</si>
  <si>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</si>
  <si>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</si>
  <si>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</si>
  <si>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</si>
  <si>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</si>
  <si>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</si>
  <si>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</si>
  <si>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</si>
  <si>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</si>
  <si>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</si>
  <si>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</si>
  <si>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</si>
  <si>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</si>
  <si>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</si>
  <si>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</si>
  <si>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</si>
  <si>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</si>
  <si>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</si>
  <si>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</si>
  <si>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</si>
  <si>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</si>
  <si>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</si>
  <si>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</si>
  <si>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</si>
  <si>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</si>
  <si>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</si>
  <si>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</si>
  <si>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</si>
  <si>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</si>
  <si>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</si>
  <si>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</si>
  <si>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</si>
  <si>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</si>
  <si>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</si>
  <si>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</si>
  <si>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</si>
  <si>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</si>
  <si>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</si>
  <si>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</si>
  <si>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</si>
  <si>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</si>
  <si>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</si>
  <si>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</si>
  <si>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</si>
  <si>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</si>
  <si>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</si>
  <si>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</si>
  <si>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</si>
  <si>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</si>
  <si>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</si>
  <si>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</si>
  <si>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</si>
  <si>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</si>
  <si>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</si>
  <si>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</si>
  <si>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</si>
  <si>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</si>
  <si>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</si>
  <si>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</si>
  <si>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</si>
  <si>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</si>
  <si>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</si>
  <si>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</si>
  <si>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</si>
  <si>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</si>
  <si>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</si>
  <si>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</si>
  <si>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</si>
  <si>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</si>
  <si>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</si>
  <si>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</si>
  <si>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</si>
  <si>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</si>
  <si>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</si>
  <si>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</si>
  <si>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</si>
  <si>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</si>
  <si>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</si>
  <si>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</si>
  <si>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</si>
  <si>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</si>
  <si>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</si>
  <si>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</si>
  <si>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</si>
  <si>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</si>
  <si>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</si>
  <si>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</si>
  <si>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</si>
  <si>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</si>
  <si>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</si>
  <si>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</si>
  <si>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</si>
  <si>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</si>
  <si>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</si>
  <si>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</si>
  <si>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</si>
  <si>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</si>
  <si>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</si>
  <si>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</si>
  <si>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</si>
  <si>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</si>
  <si>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</si>
  <si>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</si>
  <si>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</si>
  <si>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</si>
  <si>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</si>
  <si>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</si>
  <si>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</si>
  <si>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</si>
  <si>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</si>
  <si>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</si>
  <si>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</si>
  <si>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</si>
  <si>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</si>
  <si>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</si>
  <si>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</si>
  <si>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</si>
  <si>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</si>
  <si>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</si>
  <si>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</si>
  <si>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</si>
  <si>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</si>
  <si>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</si>
  <si>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</si>
  <si>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</si>
  <si>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</si>
  <si>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</si>
  <si>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</si>
  <si>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</si>
  <si>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</si>
  <si>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</si>
  <si>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</si>
  <si>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</si>
  <si>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</si>
  <si>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</si>
  <si>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</si>
  <si>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</si>
  <si>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</si>
  <si>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</si>
  <si>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</si>
  <si>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</si>
  <si>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</si>
  <si>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</si>
  <si>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</si>
  <si>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</si>
  <si>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</si>
  <si>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</si>
  <si>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</si>
  <si>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</si>
  <si>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</si>
  <si>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</si>
  <si>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</si>
  <si>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</si>
  <si>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</si>
  <si>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</si>
  <si>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</si>
  <si>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</si>
  <si>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</si>
  <si>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</si>
  <si>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</si>
  <si>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</si>
  <si>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</si>
  <si>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</si>
  <si>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</si>
  <si>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</si>
  <si>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</si>
  <si>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</si>
  <si>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</si>
  <si>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</si>
  <si>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</si>
  <si>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</si>
  <si>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</si>
  <si>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</si>
  <si>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</si>
  <si>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</si>
  <si>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</si>
  <si>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</si>
  <si>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</si>
  <si>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</si>
  <si>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</si>
  <si>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</si>
  <si>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</si>
  <si>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</si>
  <si>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</si>
  <si>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</si>
  <si>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</si>
  <si>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</si>
  <si>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</si>
  <si>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</si>
  <si>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</si>
  <si>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</si>
  <si>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</si>
  <si>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</si>
  <si>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</si>
  <si>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</si>
  <si>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</si>
  <si>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</si>
  <si>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</si>
  <si>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</si>
  <si>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</si>
  <si>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</si>
  <si>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</si>
  <si>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</si>
  <si>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</si>
  <si>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</si>
  <si>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</si>
  <si>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</si>
  <si>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</si>
  <si>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</si>
  <si>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</si>
  <si>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</si>
  <si>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</si>
  <si>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</si>
  <si>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</si>
  <si>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</si>
  <si>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</si>
  <si>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</si>
  <si>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</si>
  <si>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</si>
  <si>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</si>
  <si>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</si>
  <si>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</si>
  <si>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</si>
  <si>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</si>
  <si>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</si>
  <si>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</si>
  <si>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</si>
  <si>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</si>
  <si>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</si>
  <si>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</si>
  <si>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</si>
  <si>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</si>
  <si>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</si>
  <si>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</si>
  <si>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</si>
  <si>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</si>
  <si>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</si>
  <si>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</si>
  <si>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</si>
  <si>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</si>
  <si>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</si>
  <si>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</si>
  <si>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</si>
  <si>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</si>
  <si>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</si>
  <si>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</si>
  <si>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</si>
  <si>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</si>
  <si>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</si>
  <si>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</si>
  <si>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</si>
  <si>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</si>
  <si>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</si>
  <si>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</si>
  <si>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</si>
  <si>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</si>
  <si>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</si>
  <si>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</si>
  <si>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</si>
  <si>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</si>
  <si>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</si>
  <si>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</si>
  <si>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</si>
  <si>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</si>
  <si>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</si>
  <si>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</si>
  <si>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</si>
  <si>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</si>
  <si>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</si>
  <si>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</si>
  <si>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</si>
  <si>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</si>
  <si>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</si>
  <si>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</si>
  <si>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</si>
  <si>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</si>
  <si>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</si>
  <si>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</si>
  <si>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</si>
  <si>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</si>
  <si>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</si>
  <si>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</si>
  <si>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</si>
  <si>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</si>
  <si>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</si>
  <si>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</si>
  <si>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</si>
  <si>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</si>
  <si>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</si>
  <si>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</si>
  <si>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</si>
  <si>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</si>
  <si>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</si>
  <si>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</si>
  <si>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</si>
  <si>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</si>
  <si>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</si>
  <si>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</si>
  <si>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</si>
  <si>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</si>
  <si>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</si>
  <si>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</si>
  <si>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</si>
  <si>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</si>
  <si>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</si>
  <si>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</si>
  <si>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</si>
  <si>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</si>
  <si>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</si>
  <si>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</si>
  <si>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</si>
  <si>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</si>
  <si>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</si>
  <si>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</si>
  <si>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</si>
  <si>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</si>
  <si>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</si>
  <si>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</si>
  <si>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</si>
  <si>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</si>
  <si>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</si>
  <si>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</si>
  <si>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</si>
  <si>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</si>
  <si>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</si>
  <si>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</si>
  <si>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</si>
  <si>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</si>
  <si>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</si>
  <si>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</si>
  <si>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</si>
  <si>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</si>
  <si>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</si>
  <si>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</si>
  <si>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</si>
  <si>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</si>
  <si>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</si>
  <si>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</si>
  <si>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</si>
  <si>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</si>
  <si>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</si>
  <si>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</si>
  <si>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</si>
  <si>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</si>
  <si>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</si>
  <si>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</si>
  <si>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</si>
  <si>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</si>
  <si>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</si>
  <si>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</si>
  <si>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</si>
  <si>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</si>
  <si>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</si>
  <si>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</si>
  <si>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</si>
  <si>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</si>
  <si>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</si>
  <si>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</si>
  <si>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</si>
  <si>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</si>
  <si>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</si>
  <si>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</si>
  <si>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</si>
  <si>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</si>
  <si>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</si>
  <si>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</si>
  <si>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</si>
  <si>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</si>
  <si>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</si>
  <si>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</si>
  <si>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</si>
  <si>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</si>
  <si>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</si>
  <si>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</si>
  <si>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</si>
  <si>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</si>
  <si>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</si>
  <si>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</si>
  <si>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</si>
  <si>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</si>
  <si>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</si>
  <si>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</si>
  <si>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</si>
  <si>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</si>
  <si>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</si>
  <si>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</si>
  <si>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</si>
  <si>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</si>
  <si>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</si>
  <si>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</si>
  <si>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</si>
  <si>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</si>
  <si>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</si>
  <si>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</si>
  <si>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</si>
  <si>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</si>
  <si>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</si>
  <si>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</si>
  <si>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</si>
  <si>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</si>
  <si>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</si>
  <si>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</si>
  <si>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</si>
  <si>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</si>
  <si>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</si>
  <si>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</si>
  <si>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</si>
  <si>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</si>
  <si>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</si>
  <si>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</si>
  <si>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</si>
  <si>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</si>
  <si>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</si>
  <si>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</si>
  <si>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</si>
  <si>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</si>
  <si>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</si>
  <si>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</si>
  <si>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</si>
  <si>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</si>
  <si>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</si>
  <si>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</si>
  <si>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</si>
  <si>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</si>
  <si>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</si>
  <si>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</si>
  <si>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</si>
  <si>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</si>
  <si>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</si>
  <si>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</si>
  <si>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</si>
  <si>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</si>
  <si>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</si>
  <si>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</si>
  <si>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</si>
  <si>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</si>
  <si>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</si>
  <si>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</si>
  <si>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</si>
  <si>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</si>
  <si>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</si>
  <si>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</si>
  <si>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</si>
  <si>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</si>
  <si>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</si>
  <si>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</si>
  <si>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</si>
  <si>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</si>
  <si>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</si>
  <si>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</si>
  <si>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</si>
  <si>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</si>
  <si>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</si>
  <si>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</si>
  <si>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</si>
  <si>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</si>
  <si>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</si>
  <si>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</si>
  <si>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</si>
  <si>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</si>
  <si>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</si>
  <si>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</si>
  <si>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</si>
  <si>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</si>
  <si>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</si>
  <si>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</si>
  <si>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</si>
  <si>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</si>
  <si>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</si>
  <si>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</si>
  <si>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</si>
  <si>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</si>
  <si>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</si>
  <si>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</si>
  <si>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</si>
  <si>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</si>
  <si>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</si>
  <si>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</si>
  <si>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</si>
  <si>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</si>
  <si>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</si>
  <si>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</si>
  <si>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</si>
  <si>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</si>
  <si>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</si>
  <si>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</si>
  <si>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</si>
  <si>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</si>
  <si>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</si>
  <si>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</si>
  <si>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</si>
  <si>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</si>
  <si>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</si>
  <si>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</si>
  <si>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</si>
  <si>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</si>
  <si>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</si>
  <si>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</si>
  <si>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</si>
  <si>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</si>
  <si>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</si>
  <si>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</si>
  <si>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</si>
  <si>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</si>
  <si>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</si>
  <si>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</si>
  <si>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</si>
  <si>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</si>
  <si>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</si>
  <si>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</si>
  <si>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</si>
  <si>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</si>
  <si>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</si>
  <si>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</si>
  <si>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</si>
  <si>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</si>
  <si>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</si>
  <si>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</si>
  <si>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</si>
  <si>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</si>
  <si>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</si>
  <si>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</si>
  <si>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</si>
  <si>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</si>
  <si>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</si>
  <si>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</si>
  <si>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</si>
  <si>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</si>
  <si>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</si>
  <si>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</si>
  <si>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</si>
  <si>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</si>
  <si>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</si>
  <si>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</si>
  <si>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</si>
  <si>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</si>
  <si>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</si>
  <si>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</si>
  <si>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</si>
  <si>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</si>
  <si>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</si>
  <si>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</si>
  <si>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</si>
  <si>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</si>
  <si>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</si>
  <si>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</si>
  <si>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</si>
  <si>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</si>
  <si>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</si>
  <si>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</si>
  <si>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</si>
  <si>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</si>
  <si>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</si>
  <si>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</si>
  <si>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</si>
  <si>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</si>
  <si>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</si>
  <si>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</si>
  <si>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</si>
  <si>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</si>
  <si>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</si>
  <si>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</si>
  <si>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</si>
  <si>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</si>
  <si>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</si>
  <si>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</si>
  <si>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</si>
  <si>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</si>
  <si>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</si>
  <si>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</si>
  <si>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</si>
  <si>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</si>
  <si>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</si>
  <si>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</si>
  <si>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</si>
  <si>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</si>
  <si>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</si>
  <si>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</si>
  <si>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</si>
  <si>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</si>
  <si>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</si>
  <si>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</si>
  <si>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</si>
  <si>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</si>
  <si>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</si>
  <si>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</si>
  <si>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</si>
  <si>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</si>
  <si>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</si>
  <si>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</si>
  <si>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</si>
  <si>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</si>
  <si>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</si>
  <si>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</si>
  <si>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</si>
  <si>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</si>
  <si>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</si>
  <si>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</si>
  <si>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</si>
  <si>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</si>
  <si>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</si>
  <si>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</si>
  <si>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</si>
  <si>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</si>
  <si>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</si>
  <si>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</si>
  <si>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</si>
  <si>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</si>
  <si>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</si>
  <si>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</si>
  <si>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</si>
  <si>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</si>
  <si>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</si>
  <si>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</si>
  <si>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</si>
  <si>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</si>
  <si>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</si>
  <si>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</si>
  <si>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</si>
  <si>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</si>
  <si>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</si>
  <si>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</si>
  <si>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</si>
  <si>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</si>
  <si>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</si>
  <si>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</si>
  <si>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</si>
  <si>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</si>
  <si>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</si>
  <si>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</si>
  <si>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</si>
  <si>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</si>
  <si>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</si>
  <si>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</si>
  <si>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</si>
  <si>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</si>
  <si>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</si>
  <si>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</si>
  <si>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</si>
  <si>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</si>
  <si>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</si>
  <si>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</si>
  <si>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</si>
  <si>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</si>
  <si>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</si>
  <si>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</si>
  <si>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</si>
  <si>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</si>
  <si>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</si>
  <si>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</si>
  <si>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</si>
  <si>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</si>
  <si>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</si>
  <si>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</si>
  <si>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</si>
  <si>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</si>
  <si>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</si>
  <si>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</si>
  <si>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</si>
  <si>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</si>
  <si>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</si>
  <si>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</si>
  <si>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</si>
  <si>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</si>
  <si>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</si>
  <si>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</si>
  <si>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</si>
  <si>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</si>
  <si>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</si>
  <si>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</si>
  <si>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</si>
  <si>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</si>
  <si>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</si>
  <si>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</si>
  <si>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</si>
  <si>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</si>
  <si>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</si>
  <si>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</si>
  <si>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</si>
  <si>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</si>
  <si>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</si>
  <si>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</si>
  <si>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</si>
  <si>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</si>
  <si>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</si>
  <si>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</si>
  <si>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</si>
  <si>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</si>
  <si>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</si>
  <si>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</si>
  <si>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</si>
  <si>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</si>
  <si>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</si>
  <si>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</si>
  <si>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</si>
  <si>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</si>
  <si>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</si>
  <si>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</si>
  <si>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</si>
  <si>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</si>
  <si>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</si>
  <si>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</si>
  <si>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</si>
  <si>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</si>
  <si>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</si>
  <si>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</si>
  <si>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</si>
  <si>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</si>
  <si>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</si>
  <si>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</si>
  <si>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</si>
  <si>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</si>
  <si>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</si>
  <si>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</si>
  <si>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</si>
  <si>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</si>
  <si>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</si>
  <si>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</si>
  <si>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</si>
  <si>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</si>
  <si>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</si>
  <si>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</si>
  <si>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</si>
  <si>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</si>
  <si>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</si>
  <si>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</si>
  <si>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</si>
  <si>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</si>
  <si>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</si>
  <si>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</si>
  <si>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</si>
  <si>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</si>
  <si>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</si>
  <si>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</si>
  <si>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</si>
  <si>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</si>
  <si>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</si>
  <si>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</si>
  <si>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</si>
  <si>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</si>
  <si>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</si>
  <si>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</si>
  <si>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</si>
  <si>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</si>
  <si>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</si>
  <si>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</si>
  <si>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</si>
  <si>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</si>
  <si>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</si>
  <si>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</si>
  <si>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</si>
  <si>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</si>
  <si>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</si>
  <si>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</si>
  <si>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</si>
  <si>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</si>
  <si>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</si>
  <si>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</si>
  <si>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</si>
  <si>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</si>
  <si>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</si>
  <si>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</si>
  <si>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</si>
  <si>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</si>
  <si>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</si>
  <si>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</si>
  <si>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</si>
  <si>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</si>
  <si>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</si>
  <si>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</si>
  <si>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</si>
  <si>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</si>
  <si>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</si>
  <si>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</si>
  <si>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</si>
  <si>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</si>
  <si>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</si>
  <si>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</si>
  <si>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</si>
  <si>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</si>
  <si>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</si>
  <si>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</si>
  <si>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</si>
  <si>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</si>
  <si>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</si>
  <si>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</si>
  <si>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</si>
  <si>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</si>
  <si>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</si>
  <si>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</si>
  <si>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</si>
  <si>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</si>
  <si>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</si>
  <si>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</si>
  <si>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</si>
  <si>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</si>
  <si>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</si>
  <si>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</si>
  <si>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</si>
  <si>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</si>
  <si>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</si>
  <si>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</si>
  <si>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</si>
  <si>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</si>
  <si>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</si>
  <si>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</si>
  <si>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</si>
  <si>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</si>
  <si>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</si>
  <si>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</si>
  <si>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</si>
  <si>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</si>
  <si>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</si>
  <si>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</si>
  <si>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</si>
  <si>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</si>
  <si>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</si>
  <si>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</si>
  <si>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</si>
  <si>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</si>
  <si>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</si>
  <si>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</si>
  <si>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</si>
  <si>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</si>
  <si>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</si>
  <si>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</si>
  <si>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</si>
  <si>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</si>
  <si>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</si>
  <si>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</si>
  <si>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</si>
  <si>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</si>
  <si>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</si>
  <si>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</si>
  <si>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</si>
  <si>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</si>
  <si>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</si>
  <si>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</si>
  <si>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</si>
  <si>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</si>
  <si>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</si>
  <si>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</si>
  <si>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</si>
  <si>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</si>
  <si>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</si>
  <si>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</si>
  <si>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</si>
  <si>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</si>
  <si>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</si>
  <si>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</si>
  <si>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</si>
  <si>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</si>
  <si>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</si>
  <si>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</si>
  <si>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</si>
  <si>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</si>
  <si>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</si>
  <si>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</si>
  <si>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</si>
  <si>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</si>
  <si>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</si>
  <si>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</si>
  <si>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</si>
  <si>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</si>
  <si>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</si>
  <si>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</si>
  <si>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</si>
  <si>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</si>
  <si>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</si>
  <si>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</si>
  <si>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</si>
  <si>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</si>
  <si>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</si>
  <si>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</si>
  <si>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</si>
  <si>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</si>
  <si>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</si>
  <si>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</si>
  <si>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</si>
  <si>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</si>
  <si>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</si>
  <si>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</si>
  <si>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</si>
  <si>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</si>
  <si>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</si>
  <si>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</si>
  <si>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</si>
  <si>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</si>
  <si>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</si>
  <si>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</si>
  <si>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</si>
  <si>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</si>
  <si>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</si>
  <si>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</si>
  <si>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</si>
  <si>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</si>
  <si>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</si>
  <si>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</si>
  <si>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</si>
  <si>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</si>
  <si>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</si>
  <si>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</si>
  <si>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</si>
  <si>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</si>
  <si>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</si>
  <si>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</si>
  <si>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</si>
  <si>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</si>
  <si>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</si>
  <si>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</si>
  <si>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</si>
  <si>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</si>
  <si>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</si>
  <si>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</si>
  <si>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</si>
  <si>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</si>
  <si>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</si>
  <si>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</si>
  <si>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</si>
  <si>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</si>
  <si>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</si>
  <si>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</si>
  <si>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</si>
  <si>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</si>
  <si>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</si>
  <si>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</si>
  <si>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</si>
  <si>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</si>
  <si>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</si>
  <si>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</si>
  <si>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</si>
  <si>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</si>
  <si>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</si>
  <si>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</si>
  <si>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</si>
  <si>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</si>
  <si>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</si>
  <si>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</si>
  <si>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</si>
  <si>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</si>
  <si>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</si>
  <si>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</si>
  <si>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</si>
  <si>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</si>
  <si>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</si>
  <si>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</si>
  <si>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</si>
  <si>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</si>
  <si>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</si>
  <si>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</si>
  <si>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</si>
  <si>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</si>
  <si>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</si>
  <si>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</si>
  <si>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</si>
  <si>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</si>
  <si>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</si>
  <si>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</si>
  <si>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</si>
  <si>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</si>
  <si>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</si>
  <si>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</si>
  <si>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</si>
  <si>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</si>
  <si>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</si>
  <si>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</si>
  <si>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</si>
  <si>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</si>
  <si>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</si>
  <si>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</si>
  <si>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</si>
  <si>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</si>
  <si>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</si>
  <si>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</si>
  <si>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</si>
  <si>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</si>
  <si>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</si>
  <si>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</si>
  <si>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</si>
  <si>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</si>
  <si>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</si>
  <si>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</si>
  <si>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</si>
  <si>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</si>
  <si>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</si>
  <si>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</si>
  <si>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</si>
  <si>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</si>
  <si>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</si>
  <si>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</si>
  <si>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</si>
  <si>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</si>
  <si>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</si>
  <si>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</si>
  <si>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</si>
  <si>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</si>
  <si>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</si>
  <si>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</si>
  <si>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</si>
  <si>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</si>
  <si>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</si>
  <si>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</si>
  <si>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</si>
  <si>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</si>
  <si>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</si>
  <si>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</si>
  <si>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</si>
  <si>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</si>
  <si>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</si>
  <si>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</si>
  <si>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</si>
  <si>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</si>
  <si>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</si>
  <si>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</si>
  <si>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</si>
  <si>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</si>
  <si>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</si>
  <si>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</si>
  <si>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</si>
  <si>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</si>
  <si>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</si>
  <si>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</si>
  <si>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</si>
  <si>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</si>
  <si>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</si>
  <si>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</si>
  <si>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</si>
  <si>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</si>
  <si>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</si>
  <si>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</si>
  <si>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</si>
  <si>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</si>
  <si>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</si>
  <si>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</si>
  <si>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</si>
  <si>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</si>
  <si>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</si>
  <si>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</si>
  <si>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</si>
  <si>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</si>
  <si>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</si>
  <si>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</si>
  <si>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</si>
  <si>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</si>
  <si>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</si>
  <si>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</si>
  <si>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</si>
  <si>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</si>
  <si>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</si>
  <si>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</si>
  <si>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</si>
  <si>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</si>
  <si>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</si>
  <si>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</si>
  <si>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</si>
  <si>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</si>
  <si>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</si>
  <si>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</si>
  <si>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</si>
  <si>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</si>
  <si>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</si>
  <si>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</si>
  <si>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</si>
  <si>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</si>
  <si>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</si>
  <si>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</si>
  <si>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</si>
  <si>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</si>
  <si>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</si>
  <si>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</si>
  <si>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</si>
  <si>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</si>
  <si>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</si>
  <si>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</si>
  <si>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</si>
  <si>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</si>
  <si>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</si>
  <si>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</si>
  <si>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</si>
  <si>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</si>
  <si>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</si>
  <si>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</si>
  <si>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</si>
  <si>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</si>
  <si>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</si>
  <si>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</si>
  <si>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</si>
  <si>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</si>
  <si>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</si>
  <si>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</si>
  <si>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</si>
  <si>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</si>
  <si>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</si>
  <si>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</si>
  <si>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</si>
  <si>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</si>
  <si>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</si>
  <si>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</si>
  <si>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</si>
  <si>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</si>
  <si>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</si>
  <si>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</si>
  <si>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</si>
  <si>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</si>
  <si>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</si>
  <si>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</si>
  <si>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</si>
  <si>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</si>
  <si>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</si>
  <si>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</si>
  <si>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</si>
  <si>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</si>
  <si>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</si>
  <si>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</si>
  <si>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</si>
  <si>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</si>
  <si>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</si>
  <si>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</si>
  <si>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</si>
  <si>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</si>
  <si>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</si>
  <si>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</si>
  <si>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</si>
  <si>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</si>
  <si>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</si>
  <si>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</si>
  <si>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</si>
  <si>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</si>
  <si>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</si>
  <si>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</si>
  <si>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</si>
  <si>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</si>
  <si>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</si>
  <si>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</si>
  <si>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</si>
  <si>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</si>
  <si>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</si>
  <si>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</si>
  <si>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</si>
  <si>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</si>
  <si>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</si>
  <si>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</si>
  <si>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</si>
  <si>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</si>
  <si>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</si>
  <si>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</si>
  <si>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</si>
  <si>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</si>
  <si>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</si>
  <si>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</si>
  <si>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</si>
  <si>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</si>
  <si>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</si>
  <si>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</si>
  <si>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</si>
  <si>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</si>
  <si>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</si>
  <si>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</si>
  <si>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</si>
  <si>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</si>
  <si>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</si>
  <si>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</si>
  <si>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</si>
  <si>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</si>
  <si>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</si>
  <si>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</si>
  <si>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</si>
  <si>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</si>
  <si>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</si>
  <si>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</si>
  <si>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</si>
  <si>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</si>
  <si>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</si>
  <si>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</si>
  <si>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</si>
  <si>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</si>
  <si>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</si>
  <si>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</si>
  <si>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</si>
  <si>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</si>
  <si>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</si>
  <si>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</si>
  <si>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</si>
  <si>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</si>
  <si>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</si>
  <si>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</si>
  <si>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</si>
  <si>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</si>
  <si>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</si>
  <si>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</si>
  <si>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</si>
  <si>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</si>
  <si>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</si>
  <si>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</si>
  <si>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</si>
  <si>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</si>
  <si>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</si>
  <si>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</si>
  <si>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</si>
  <si>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</si>
  <si>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</si>
  <si>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</si>
  <si>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</si>
  <si>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</si>
  <si>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</si>
  <si>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</si>
  <si>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</si>
  <si>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</si>
  <si>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</si>
  <si>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</si>
  <si>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</si>
  <si>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</si>
  <si>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</si>
  <si>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</si>
  <si>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</si>
  <si>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</si>
  <si>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</si>
  <si>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</si>
  <si>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</si>
  <si>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</si>
  <si>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</si>
  <si>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</si>
  <si>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</si>
  <si>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</si>
  <si>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</si>
  <si>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</si>
  <si>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</si>
  <si>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</si>
  <si>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</si>
  <si>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</si>
  <si>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</si>
  <si>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</si>
  <si>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</si>
  <si>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</si>
  <si>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</si>
  <si>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</si>
  <si>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</si>
  <si>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</si>
  <si>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</si>
  <si>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</si>
  <si>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</si>
  <si>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</si>
  <si>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</si>
  <si>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</si>
  <si>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</si>
  <si>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</si>
  <si>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</si>
  <si>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</si>
  <si>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</si>
  <si>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</si>
  <si>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</si>
  <si>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</si>
  <si>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</si>
  <si>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</si>
  <si>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</si>
  <si>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</si>
  <si>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</si>
  <si>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</si>
  <si>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</si>
  <si>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</si>
  <si>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</si>
  <si>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</si>
  <si>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</si>
  <si>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</si>
  <si>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</si>
  <si>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</si>
  <si>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</si>
  <si>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</si>
  <si>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</si>
  <si>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</si>
  <si>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</si>
  <si>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</si>
  <si>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</si>
  <si>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</si>
  <si>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</si>
  <si>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</si>
  <si>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</si>
  <si>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</si>
  <si>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</si>
  <si>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</si>
  <si>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</si>
  <si>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</si>
  <si>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</si>
  <si>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</si>
  <si>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</si>
  <si>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</si>
  <si>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</si>
  <si>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</si>
  <si>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</si>
  <si>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</si>
  <si>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</si>
  <si>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</si>
  <si>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</si>
  <si>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</si>
  <si>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</si>
  <si>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</si>
  <si>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</si>
  <si>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</si>
  <si>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</si>
  <si>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</si>
  <si>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</si>
  <si>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</si>
  <si>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</si>
  <si>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</si>
  <si>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</si>
  <si>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</si>
  <si>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</si>
  <si>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</si>
  <si>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</si>
  <si>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</si>
  <si>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</si>
  <si>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</si>
  <si>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</si>
  <si>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</si>
  <si>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</si>
  <si>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</si>
  <si>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</si>
  <si>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</si>
  <si>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</si>
  <si>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</si>
  <si>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</si>
  <si>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</si>
  <si>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</si>
  <si>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</si>
  <si>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</si>
  <si>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</si>
  <si>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</si>
  <si>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</si>
  <si>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</si>
  <si>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</si>
  <si>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</si>
  <si>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</si>
  <si>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</si>
  <si>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</si>
  <si>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</si>
  <si>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</si>
  <si>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</si>
  <si>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</si>
  <si>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</si>
  <si>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</si>
  <si>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</si>
  <si>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</si>
  <si>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</si>
  <si>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</si>
  <si>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</si>
  <si>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</si>
  <si>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</si>
  <si>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</si>
  <si>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</si>
  <si>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</si>
  <si>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</si>
  <si>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</si>
  <si>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</si>
  <si>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</si>
  <si>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</si>
  <si>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</si>
  <si>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</si>
  <si>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</si>
  <si>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</si>
  <si>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</si>
  <si>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</si>
  <si>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</si>
  <si>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</si>
  <si>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</si>
  <si>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</si>
  <si>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</si>
  <si>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</si>
  <si>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</si>
  <si>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</si>
  <si>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</si>
  <si>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</si>
  <si>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</si>
  <si>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</si>
  <si>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</si>
  <si>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</si>
  <si>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</si>
  <si>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</si>
  <si>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</si>
  <si>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</si>
  <si>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</si>
  <si>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</si>
  <si>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</si>
  <si>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</si>
  <si>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</si>
  <si>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</si>
  <si>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</si>
  <si>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</si>
  <si>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</si>
  <si>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</si>
  <si>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</si>
  <si>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</si>
  <si>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</si>
  <si>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</si>
  <si>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</si>
  <si>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</si>
  <si>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</si>
  <si>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</si>
  <si>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</si>
  <si>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</si>
  <si>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</si>
  <si>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</si>
  <si>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</si>
  <si>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</si>
  <si>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</si>
  <si>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</si>
  <si>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</si>
  <si>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</si>
  <si>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</si>
  <si>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</si>
  <si>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</si>
  <si>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</si>
  <si>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</si>
  <si>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</si>
  <si>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</si>
  <si>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</si>
  <si>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</si>
  <si>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</si>
  <si>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</si>
  <si>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</si>
  <si>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</si>
  <si>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</si>
  <si>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</si>
  <si>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</si>
  <si>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</si>
  <si>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</si>
  <si>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</si>
  <si>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</si>
  <si>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</si>
  <si>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</si>
  <si>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</si>
  <si>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</si>
  <si>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</si>
  <si>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</si>
  <si>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</si>
  <si>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</si>
  <si>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</si>
  <si>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</si>
  <si>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</si>
  <si>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</si>
  <si>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</si>
  <si>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</si>
  <si>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</si>
  <si>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</si>
  <si>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</si>
  <si>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</si>
  <si>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</si>
  <si>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</si>
  <si>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</si>
  <si>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</si>
  <si>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</si>
  <si>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</si>
  <si>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</si>
  <si>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</si>
  <si>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</si>
  <si>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</si>
  <si>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</si>
  <si>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</si>
  <si>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</si>
  <si>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</si>
  <si>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</si>
  <si>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</si>
  <si>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</si>
  <si>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</si>
  <si>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</si>
  <si>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</si>
  <si>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</si>
  <si>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</si>
  <si>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</si>
  <si>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</si>
  <si>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</si>
  <si>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</si>
  <si>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</si>
  <si>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</si>
  <si>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</si>
  <si>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</si>
  <si>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</si>
  <si>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</si>
  <si>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</si>
  <si>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</si>
  <si>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</si>
  <si>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</si>
  <si>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</si>
  <si>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</si>
  <si>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</si>
  <si>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</si>
  <si>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</si>
  <si>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</si>
  <si>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</si>
  <si>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</si>
  <si>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</si>
  <si>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</si>
  <si>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</si>
  <si>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</si>
  <si>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</si>
  <si>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</si>
  <si>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</si>
  <si>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</si>
  <si>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</si>
  <si>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</si>
  <si>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</si>
  <si>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</si>
  <si>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</si>
  <si>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</si>
  <si>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</si>
  <si>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</si>
  <si>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</si>
  <si>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</si>
  <si>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</si>
  <si>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</si>
  <si>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</si>
  <si>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</si>
  <si>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</si>
  <si>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</si>
  <si>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</si>
  <si>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</si>
  <si>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</si>
  <si>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</si>
  <si>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</si>
  <si>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</si>
  <si>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</si>
  <si>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</si>
  <si>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</si>
  <si>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</si>
  <si>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</si>
  <si>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</si>
  <si>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</si>
  <si>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</si>
  <si>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</si>
  <si>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</si>
  <si>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</si>
  <si>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</si>
  <si>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</si>
  <si>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</si>
  <si>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</si>
  <si>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</si>
  <si>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</si>
  <si>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</si>
  <si>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</si>
  <si>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</si>
  <si>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</si>
  <si>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</si>
  <si>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</si>
  <si>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</si>
  <si>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</si>
  <si>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</si>
  <si>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</si>
  <si>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</si>
  <si>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</si>
  <si>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</si>
  <si>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</si>
  <si>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</si>
  <si>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</si>
  <si>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</si>
  <si>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</si>
  <si>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</si>
  <si>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</si>
  <si>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</si>
  <si>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</si>
  <si>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</si>
  <si>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</si>
  <si>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</si>
  <si>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</si>
  <si>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</si>
  <si>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</si>
  <si>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</si>
  <si>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</si>
  <si>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</si>
  <si>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</si>
  <si>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</si>
  <si>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</si>
  <si>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</si>
  <si>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</si>
  <si>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</si>
  <si>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</si>
  <si>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</si>
  <si>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</si>
  <si>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</si>
  <si>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</si>
  <si>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</si>
  <si>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</si>
  <si>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</si>
  <si>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</si>
  <si>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</si>
  <si>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</si>
  <si>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</si>
  <si>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</si>
  <si>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</si>
  <si>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</si>
  <si>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</si>
  <si>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</si>
  <si>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</si>
  <si>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</si>
  <si>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</si>
  <si>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</si>
  <si>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</si>
  <si>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</si>
  <si>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</si>
  <si>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</si>
  <si>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</si>
  <si>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</si>
  <si>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</si>
  <si>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</si>
  <si>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</si>
  <si>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</si>
  <si>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</si>
  <si>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</si>
  <si>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</si>
  <si>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</si>
  <si>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</si>
  <si>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</si>
  <si>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</si>
  <si>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</si>
  <si>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</si>
  <si>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</si>
  <si>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</si>
  <si>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</si>
  <si>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</si>
  <si>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</si>
  <si>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</si>
  <si>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</si>
  <si>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</si>
  <si>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</si>
  <si>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</si>
  <si>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</si>
  <si>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</si>
  <si>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</si>
  <si>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</si>
  <si>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</si>
  <si>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</si>
  <si>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</si>
  <si>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</si>
  <si>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</si>
  <si>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</si>
  <si>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</si>
  <si>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</si>
  <si>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</si>
  <si>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</si>
  <si>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</si>
  <si>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</si>
  <si>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</si>
  <si>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</si>
  <si>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</si>
  <si>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</si>
  <si>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</si>
  <si>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</si>
  <si>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</si>
  <si>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</si>
  <si>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</si>
  <si>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</si>
  <si>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</si>
  <si>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</si>
  <si>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</si>
  <si>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</si>
  <si>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</si>
  <si>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</si>
  <si>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</si>
  <si>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</si>
  <si>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</si>
  <si>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</si>
  <si>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</si>
  <si>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</si>
  <si>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</si>
  <si>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</si>
  <si>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</si>
  <si>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</si>
  <si>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</si>
  <si>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</si>
  <si>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</si>
  <si>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</si>
  <si>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</si>
  <si>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</si>
  <si>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</si>
  <si>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</si>
  <si>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</si>
  <si>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</si>
  <si>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</si>
  <si>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</si>
  <si>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</si>
  <si>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</si>
  <si>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</si>
  <si>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</si>
  <si>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</si>
  <si>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</si>
  <si>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</si>
  <si>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</si>
  <si>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</si>
  <si>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</si>
  <si>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</si>
  <si>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</si>
  <si>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</si>
  <si>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</si>
  <si>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</si>
  <si>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</si>
  <si>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</si>
  <si>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</si>
  <si>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</si>
  <si>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</si>
  <si>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</si>
  <si>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</si>
  <si>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</si>
  <si>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</si>
  <si>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</si>
  <si>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</si>
  <si>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</si>
  <si>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</si>
  <si>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</si>
  <si>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</si>
  <si>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</si>
  <si>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</si>
  <si>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</si>
  <si>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</si>
  <si>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</si>
  <si>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</si>
  <si>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</si>
  <si>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</si>
  <si>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</si>
  <si>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</si>
  <si>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</si>
  <si>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</si>
  <si>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</si>
  <si>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</si>
  <si>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</si>
  <si>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</si>
  <si>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</si>
  <si>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</si>
  <si>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</si>
  <si>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</si>
  <si>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</si>
  <si>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</si>
  <si>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</si>
  <si>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</si>
  <si>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</si>
  <si>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</si>
  <si>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</si>
  <si>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</si>
  <si>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</si>
  <si>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</si>
  <si>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</si>
  <si>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</si>
  <si>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</si>
  <si>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</si>
  <si>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</si>
  <si>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</si>
  <si>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</si>
  <si>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</si>
  <si>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</si>
  <si>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</si>
  <si>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</si>
  <si>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</si>
  <si>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</si>
  <si>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</si>
  <si>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</si>
  <si>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</si>
  <si>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</si>
  <si>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</si>
  <si>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</si>
  <si>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</si>
  <si>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</si>
  <si>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</si>
  <si>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</si>
  <si>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</si>
  <si>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</si>
  <si>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</si>
  <si>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</si>
  <si>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</si>
  <si>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</si>
  <si>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</si>
  <si>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</si>
  <si>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</si>
  <si>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</si>
  <si>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</si>
  <si>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</si>
  <si>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</si>
  <si>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</si>
  <si>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</si>
  <si>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</si>
  <si>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</si>
  <si>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</si>
  <si>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</si>
  <si>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</si>
  <si>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</si>
  <si>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</si>
  <si>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</si>
  <si>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</si>
  <si>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</si>
  <si>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</si>
  <si>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</si>
  <si>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</si>
  <si>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</si>
  <si>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</si>
  <si>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</si>
  <si>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</si>
  <si>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</si>
  <si>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</si>
  <si>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</si>
  <si>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</si>
  <si>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</si>
  <si>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</si>
  <si>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</si>
  <si>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</si>
  <si>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</si>
  <si>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</si>
  <si>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</si>
  <si>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</si>
  <si>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</si>
  <si>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</si>
  <si>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</si>
  <si>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</si>
  <si>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</si>
  <si>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</si>
  <si>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</si>
  <si>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</si>
  <si>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</si>
  <si>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</si>
  <si>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</si>
  <si>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</si>
  <si>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</si>
  <si>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</si>
  <si>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</si>
  <si>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</si>
  <si>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</si>
  <si>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</si>
  <si>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</si>
  <si>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</si>
  <si>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</si>
  <si>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</si>
  <si>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</si>
  <si>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</si>
  <si>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</si>
  <si>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</si>
  <si>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</si>
  <si>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</si>
  <si>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</si>
  <si>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</si>
  <si>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</si>
  <si>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</si>
  <si>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</si>
  <si>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</si>
  <si>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</si>
  <si>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</si>
  <si>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</si>
  <si>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</si>
  <si>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</si>
  <si>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</si>
  <si>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</si>
  <si>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</si>
  <si>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</si>
  <si>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</si>
  <si>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</si>
  <si>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</si>
  <si>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</si>
  <si>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</si>
  <si>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</si>
  <si>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</si>
  <si>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</si>
  <si>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</si>
  <si>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</si>
  <si>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</si>
  <si>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</si>
  <si>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</si>
  <si>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</si>
  <si>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</si>
  <si>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</si>
  <si>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</si>
  <si>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</si>
  <si>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</si>
  <si>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</si>
  <si>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</si>
  <si>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</si>
  <si>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</si>
  <si>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</si>
  <si>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</si>
  <si>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</si>
  <si>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</si>
  <si>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</si>
  <si>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</si>
  <si>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</si>
  <si>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</si>
  <si>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</si>
  <si>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</si>
  <si>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</si>
  <si>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</si>
  <si>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</si>
  <si>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</si>
  <si>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</si>
  <si>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</si>
  <si>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</si>
  <si>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</si>
  <si>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</si>
  <si>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</si>
  <si>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</si>
  <si>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</si>
  <si>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</si>
  <si>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</si>
  <si>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</si>
  <si>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</si>
  <si>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</si>
  <si>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</si>
  <si>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</si>
  <si>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</si>
  <si>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</si>
  <si>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</si>
  <si>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</si>
  <si>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</si>
  <si>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</si>
  <si>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</si>
  <si>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</si>
  <si>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</si>
  <si>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</si>
  <si>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</si>
  <si>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</si>
  <si>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</si>
  <si>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</si>
  <si>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</si>
  <si>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</si>
  <si>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</si>
  <si>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</si>
  <si>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</si>
  <si>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</si>
  <si>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</si>
  <si>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</si>
  <si>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</si>
  <si>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</si>
  <si>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</si>
  <si>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</si>
  <si>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</si>
  <si>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</si>
  <si>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</si>
  <si>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</si>
  <si>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</si>
  <si>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</si>
  <si>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</si>
  <si>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</si>
  <si>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</si>
  <si>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</si>
  <si>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</si>
  <si>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</si>
  <si>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</si>
  <si>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</si>
  <si>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</si>
  <si>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</si>
  <si>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</si>
  <si>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</si>
  <si>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</si>
  <si>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</si>
  <si>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</si>
  <si>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</si>
  <si>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</si>
  <si>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</si>
  <si>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</si>
  <si>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</si>
  <si>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</si>
  <si>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</si>
  <si>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</si>
  <si>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</si>
  <si>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</si>
  <si>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</si>
  <si>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</si>
  <si>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</si>
  <si>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</si>
  <si>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</si>
  <si>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</si>
  <si>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</si>
  <si>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</si>
  <si>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</si>
  <si>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</si>
  <si>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</si>
  <si>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</si>
  <si>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</si>
  <si>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</si>
  <si>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</si>
  <si>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</si>
  <si>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</si>
  <si>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</si>
  <si>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</si>
  <si>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</si>
  <si>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</si>
  <si>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</si>
  <si>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</si>
  <si>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</si>
  <si>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</si>
  <si>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</si>
  <si>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</si>
  <si>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</si>
  <si>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</si>
  <si>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</si>
  <si>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</si>
  <si>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</si>
  <si>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</si>
  <si>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</si>
  <si>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</si>
  <si>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</si>
  <si>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</si>
  <si>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</si>
  <si>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</si>
  <si>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</si>
  <si>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</si>
  <si>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</si>
  <si>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</si>
  <si>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</si>
  <si>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</si>
  <si>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</si>
  <si>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</si>
  <si>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</si>
  <si>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</si>
  <si>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</si>
  <si>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</si>
  <si>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</si>
  <si>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</si>
  <si>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</si>
  <si>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</si>
  <si>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</si>
  <si>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</si>
  <si>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</si>
  <si>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</si>
  <si>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</si>
  <si>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</si>
  <si>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</si>
  <si>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</si>
  <si>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</si>
  <si>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</si>
  <si>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</si>
  <si>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</si>
  <si>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</si>
  <si>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</si>
  <si>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</si>
  <si>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</si>
  <si>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</si>
  <si>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</si>
  <si>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</si>
  <si>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</si>
  <si>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</si>
  <si>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</si>
  <si>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</si>
  <si>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</si>
  <si>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</si>
  <si>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</si>
  <si>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</si>
  <si>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</si>
  <si>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</si>
  <si>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</si>
  <si>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</si>
  <si>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</si>
  <si>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</si>
  <si>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</si>
  <si>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</si>
  <si>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</si>
  <si>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</si>
  <si>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</si>
  <si>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</si>
  <si>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</si>
  <si>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</si>
  <si>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</si>
  <si>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</si>
  <si>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</si>
  <si>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</si>
  <si>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</si>
  <si>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</si>
  <si>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</si>
  <si>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</si>
  <si>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</si>
  <si>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</si>
  <si>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</si>
  <si>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</si>
  <si>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</si>
  <si>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</si>
  <si>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</si>
  <si>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</si>
  <si>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</si>
  <si>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</si>
  <si>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</si>
  <si>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</si>
  <si>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</si>
  <si>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</si>
  <si>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</si>
  <si>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</si>
  <si>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</si>
  <si>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</si>
  <si>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</si>
  <si>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</si>
  <si>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</si>
  <si>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</si>
  <si>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</si>
  <si>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</si>
  <si>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</si>
  <si>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</si>
  <si>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</si>
  <si>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</si>
  <si>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</si>
  <si>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</si>
  <si>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</si>
  <si>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</si>
  <si>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</si>
  <si>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</si>
  <si>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</si>
  <si>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</si>
  <si>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</si>
  <si>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</si>
  <si>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</si>
  <si>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</si>
  <si>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</si>
  <si>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</si>
  <si>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</si>
  <si>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</si>
  <si>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</si>
  <si>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</si>
  <si>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</si>
  <si>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</si>
  <si>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</si>
  <si>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</si>
  <si>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</si>
  <si>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</si>
  <si>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</si>
  <si>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</si>
  <si>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</si>
  <si>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</si>
  <si>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</si>
  <si>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</si>
  <si>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</si>
  <si>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</si>
  <si>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</si>
  <si>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</si>
  <si>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</si>
  <si>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</si>
  <si>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</si>
  <si>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</si>
  <si>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</si>
  <si>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</si>
  <si>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</si>
  <si>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</si>
  <si>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</si>
  <si>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</si>
  <si>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</si>
  <si>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</si>
  <si>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</si>
  <si>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</si>
  <si>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</si>
  <si>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</si>
  <si>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</si>
  <si>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</si>
  <si>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</si>
  <si>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</si>
  <si>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</si>
  <si>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</si>
  <si>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</si>
  <si>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</si>
  <si>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</si>
  <si>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</si>
  <si>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</si>
  <si>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</si>
  <si>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</si>
  <si>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</si>
  <si>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</si>
  <si>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</si>
  <si>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</si>
  <si>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</si>
  <si>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</si>
  <si>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</si>
  <si>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</si>
  <si>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</si>
  <si>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</si>
  <si>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</si>
  <si>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</si>
  <si>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</si>
  <si>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</si>
  <si>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</si>
  <si>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</si>
  <si>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</si>
  <si>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</si>
  <si>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</si>
  <si>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</si>
  <si>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</si>
  <si>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</si>
  <si>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</si>
  <si>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</si>
  <si>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</si>
  <si>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</si>
  <si>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</si>
  <si>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</si>
  <si>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</si>
  <si>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</si>
  <si>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</si>
  <si>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</si>
  <si>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</si>
  <si>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</si>
  <si>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</si>
  <si>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</si>
  <si>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</si>
  <si>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</si>
  <si>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</si>
  <si>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</si>
  <si>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</si>
  <si>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</si>
  <si>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</si>
  <si>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</si>
  <si>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</si>
  <si>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</si>
  <si>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</si>
  <si>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</si>
  <si>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</si>
  <si>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</si>
  <si>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</si>
  <si>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</si>
  <si>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</si>
  <si>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</si>
  <si>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</si>
  <si>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</si>
  <si>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</si>
  <si>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</si>
  <si>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</si>
  <si>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</si>
  <si>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</si>
  <si>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</si>
  <si>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</si>
  <si>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</si>
  <si>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</si>
  <si>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</si>
  <si>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</si>
  <si>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</si>
  <si>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</si>
  <si>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</si>
  <si>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</si>
  <si>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</si>
  <si>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</si>
  <si>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</si>
  <si>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</si>
  <si>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</si>
  <si>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</si>
  <si>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</si>
  <si>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</si>
  <si>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</si>
  <si>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</si>
  <si>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</si>
  <si>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</si>
  <si>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</si>
  <si>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</si>
  <si>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</si>
  <si>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</si>
  <si>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</si>
  <si>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</si>
  <si>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</si>
  <si>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</si>
  <si>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</si>
  <si>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</si>
  <si>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</si>
  <si>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</si>
  <si>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</si>
  <si>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</si>
  <si>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</si>
  <si>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</si>
  <si>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</si>
  <si>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</si>
  <si>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</si>
  <si>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</si>
  <si>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</si>
  <si>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</si>
  <si>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</si>
  <si>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</si>
  <si>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</si>
  <si>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</si>
  <si>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</si>
  <si>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</si>
  <si>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</si>
  <si>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</si>
  <si>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</si>
  <si>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</si>
  <si>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</si>
  <si>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</si>
  <si>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</si>
  <si>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</si>
  <si>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</si>
  <si>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</si>
  <si>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</si>
  <si>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</si>
  <si>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</si>
  <si>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</si>
  <si>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</si>
  <si>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</si>
  <si>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</si>
  <si>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</si>
  <si>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</si>
  <si>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</si>
  <si>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</si>
  <si>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</si>
  <si>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</si>
  <si>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</si>
  <si>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</si>
  <si>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</si>
  <si>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</si>
  <si>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</si>
  <si>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</si>
  <si>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</si>
  <si>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</si>
  <si>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</si>
  <si>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</si>
  <si>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</si>
  <si>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</si>
  <si>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</si>
  <si>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</si>
  <si>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</si>
  <si>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</si>
  <si>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</si>
  <si>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</si>
  <si>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</si>
  <si>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</si>
  <si>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</si>
  <si>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</si>
  <si>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</si>
  <si>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</si>
  <si>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</si>
  <si>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</si>
  <si>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</si>
  <si>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</si>
  <si>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</si>
  <si>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</si>
  <si>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</si>
  <si>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</si>
  <si>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</si>
  <si>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</si>
  <si>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</si>
  <si>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</si>
  <si>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</si>
  <si>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</si>
  <si>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</si>
  <si>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</si>
  <si>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</si>
  <si>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</si>
  <si>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</si>
  <si>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</si>
  <si>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</si>
  <si>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</si>
  <si>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</si>
  <si>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</si>
  <si>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</si>
  <si>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</si>
  <si>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</si>
  <si>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</si>
  <si>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</si>
  <si>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</si>
  <si>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</si>
  <si>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</si>
  <si>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</si>
  <si>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</si>
  <si>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</si>
  <si>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</si>
  <si>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</si>
  <si>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</si>
  <si>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</si>
  <si>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</si>
  <si>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</si>
  <si>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</si>
  <si>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</si>
  <si>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</si>
  <si>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</si>
  <si>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</si>
  <si>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</si>
  <si>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</si>
  <si>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</si>
  <si>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</si>
  <si>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</si>
  <si>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</si>
  <si>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</si>
  <si>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</si>
  <si>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</si>
  <si>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</si>
  <si>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</si>
  <si>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</si>
  <si>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</si>
  <si>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</si>
  <si>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</si>
  <si>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</si>
  <si>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</si>
  <si>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</si>
  <si>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</si>
  <si>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</si>
  <si>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</si>
  <si>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</si>
  <si>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</si>
  <si>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</si>
  <si>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</si>
  <si>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</si>
  <si>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</si>
  <si>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</si>
  <si>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</si>
  <si>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</si>
  <si>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</si>
  <si>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</si>
  <si>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</si>
  <si>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</si>
  <si>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</si>
  <si>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</si>
  <si>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</si>
  <si>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</si>
  <si>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</si>
  <si>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</si>
  <si>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</si>
  <si>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</si>
  <si>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</si>
  <si>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</si>
  <si>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</si>
  <si>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</si>
  <si>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</si>
  <si>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</si>
  <si>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</si>
  <si>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</si>
  <si>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</si>
  <si>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</si>
  <si>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</si>
  <si>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</si>
  <si>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</si>
  <si>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</si>
  <si>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</si>
  <si>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</si>
  <si>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</si>
  <si>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</si>
  <si>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</si>
  <si>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</si>
  <si>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</si>
  <si>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</si>
  <si>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</si>
  <si>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</si>
  <si>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</si>
  <si>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</si>
  <si>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</si>
  <si>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</si>
  <si>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</si>
  <si>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</si>
  <si>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</si>
  <si>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</si>
  <si>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</si>
  <si>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</si>
  <si>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</si>
  <si>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</si>
  <si>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</si>
  <si>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</si>
  <si>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</si>
  <si>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</si>
  <si>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</si>
  <si>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</si>
  <si>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</si>
  <si>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</si>
  <si>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</si>
  <si>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</si>
  <si>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</si>
  <si>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</si>
  <si>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</si>
  <si>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</si>
  <si>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</si>
  <si>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</si>
  <si>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</si>
  <si>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</si>
  <si>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</si>
  <si>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</si>
  <si>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</si>
  <si>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</si>
  <si>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</si>
  <si>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</si>
  <si>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</si>
  <si>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</si>
  <si>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</si>
  <si>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</si>
  <si>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</si>
  <si>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</si>
  <si>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</si>
  <si>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</si>
  <si>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</si>
  <si>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</si>
  <si>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</si>
  <si>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</si>
  <si>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</si>
  <si>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</si>
  <si>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</si>
  <si>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</si>
  <si>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</si>
  <si>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</si>
  <si>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</si>
  <si>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</si>
  <si>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</si>
  <si>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</si>
  <si>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</si>
  <si>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</si>
  <si>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</si>
  <si>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</si>
  <si>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</si>
  <si>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</si>
  <si>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</si>
  <si>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</si>
  <si>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</si>
  <si>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</si>
  <si>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</si>
  <si>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</si>
  <si>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</si>
  <si>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</si>
  <si>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</si>
  <si>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</si>
  <si>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</si>
  <si>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</si>
  <si>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</si>
  <si>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</si>
  <si>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</si>
  <si>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</si>
  <si>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</si>
  <si>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</si>
  <si>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</si>
  <si>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</si>
  <si>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</si>
  <si>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</si>
  <si>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</si>
  <si>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</si>
  <si>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</si>
  <si>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</si>
  <si>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</si>
  <si>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</si>
  <si>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</si>
  <si>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</si>
  <si>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</si>
  <si>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</si>
  <si>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</si>
  <si>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</si>
  <si>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</si>
  <si>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</si>
  <si>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</si>
  <si>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</si>
  <si>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</si>
  <si>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</si>
  <si>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</si>
  <si>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</si>
  <si>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</si>
  <si>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</si>
  <si>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</si>
  <si>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</si>
  <si>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</si>
  <si>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</si>
  <si>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</si>
  <si>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</si>
  <si>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</si>
  <si>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</si>
  <si>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</si>
  <si>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</si>
  <si>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</si>
  <si>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</si>
  <si>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</si>
  <si>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</si>
  <si>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</si>
  <si>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</si>
  <si>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</si>
  <si>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</si>
  <si>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</si>
  <si>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</si>
  <si>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</si>
  <si>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</si>
  <si>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</si>
  <si>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</si>
  <si>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</si>
  <si>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</si>
  <si>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</si>
  <si>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</si>
  <si>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</si>
  <si>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</si>
  <si>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</si>
  <si>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</si>
  <si>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</si>
  <si>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</si>
  <si>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</si>
  <si>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</si>
  <si>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</si>
  <si>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</si>
  <si>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</si>
  <si>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</si>
  <si>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</si>
  <si>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</si>
  <si>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</si>
  <si>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</si>
  <si>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</si>
  <si>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</si>
  <si>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</si>
  <si>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</si>
  <si>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</si>
  <si>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</si>
  <si>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</si>
  <si>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</si>
  <si>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</si>
  <si>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</si>
  <si>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</si>
  <si>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</si>
  <si>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</si>
  <si>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</si>
  <si>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</si>
  <si>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</si>
  <si>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</si>
  <si>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</si>
  <si>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</si>
  <si>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</si>
  <si>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</si>
  <si>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</si>
  <si>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</si>
  <si>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</si>
  <si>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</si>
  <si>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</si>
  <si>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</si>
  <si>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</si>
  <si>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</si>
  <si>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</si>
  <si>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</si>
  <si>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</si>
  <si>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</si>
  <si>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</si>
  <si>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</si>
  <si>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</si>
  <si>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</si>
  <si>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</si>
  <si>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</si>
  <si>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</si>
  <si>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</si>
  <si>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</si>
  <si>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</si>
  <si>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</si>
  <si>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</si>
  <si>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</si>
  <si>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</si>
  <si>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</si>
  <si>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</si>
  <si>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</si>
  <si>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</si>
  <si>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</si>
  <si>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</si>
  <si>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</si>
  <si>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</si>
  <si>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</si>
  <si>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</si>
  <si>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</si>
  <si>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</si>
  <si>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</si>
  <si>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</si>
  <si>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</si>
  <si>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</si>
  <si>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</si>
  <si>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</si>
  <si>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</si>
  <si>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</si>
  <si>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</si>
  <si>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</si>
  <si>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</si>
  <si>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</si>
  <si>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</si>
  <si>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</si>
  <si>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</si>
  <si>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</si>
  <si>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</si>
  <si>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</si>
  <si>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</si>
  <si>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</si>
  <si>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</si>
  <si>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</si>
  <si>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</si>
  <si>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</si>
  <si>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</si>
  <si>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</si>
  <si>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</si>
  <si>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</si>
  <si>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</si>
  <si>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</si>
  <si>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</si>
  <si>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</si>
  <si>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</si>
  <si>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</si>
  <si>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</si>
  <si>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</si>
  <si>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</si>
  <si>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</si>
  <si>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</si>
  <si>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</si>
  <si>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</si>
  <si>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</si>
  <si>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</si>
  <si>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</si>
  <si>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</si>
  <si>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</si>
  <si>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</si>
  <si>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</si>
  <si>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</si>
  <si>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</si>
  <si>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</si>
  <si>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</si>
  <si>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</si>
  <si>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</si>
  <si>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</si>
  <si>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</si>
  <si>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</si>
  <si>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</si>
  <si>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</si>
  <si>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</si>
  <si>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</si>
  <si>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</si>
  <si>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</si>
  <si>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</si>
  <si>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</si>
  <si>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</si>
  <si>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</si>
  <si>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</si>
  <si>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</si>
  <si>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</si>
  <si>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</si>
  <si>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</si>
  <si>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</si>
  <si>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</si>
  <si>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</si>
  <si>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</si>
  <si>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</si>
  <si>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</si>
  <si>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</si>
  <si>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</si>
  <si>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</si>
  <si>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</si>
  <si>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</si>
  <si>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</si>
  <si>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</si>
  <si>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</si>
  <si>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</si>
  <si>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</si>
  <si>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</si>
  <si>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</si>
  <si>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</si>
  <si>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</si>
  <si>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</si>
  <si>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</si>
  <si>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</si>
  <si>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</si>
  <si>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</si>
  <si>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</si>
  <si>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</si>
  <si>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</si>
  <si>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</si>
  <si>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</si>
  <si>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</si>
  <si>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</si>
  <si>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</si>
  <si>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</si>
  <si>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</si>
  <si>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</si>
  <si>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</si>
  <si>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</si>
  <si>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</si>
  <si>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</si>
  <si>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</si>
  <si>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</si>
  <si>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</si>
  <si>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</si>
  <si>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</si>
  <si>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</si>
  <si>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</si>
  <si>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</si>
  <si>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</si>
  <si>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</si>
  <si>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</si>
  <si>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</si>
  <si>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</si>
  <si>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</si>
  <si>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</si>
  <si>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</si>
  <si>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</si>
  <si>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</si>
  <si>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</si>
  <si>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</si>
  <si>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</si>
  <si>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</si>
  <si>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</si>
  <si>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</si>
  <si>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</si>
  <si>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</si>
  <si>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</si>
  <si>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</si>
  <si>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</si>
  <si>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</si>
  <si>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</si>
  <si>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</si>
  <si>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</si>
  <si>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</si>
  <si>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</si>
  <si>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</si>
  <si>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</si>
  <si>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</si>
  <si>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</si>
  <si>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</si>
  <si>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</si>
  <si>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</si>
  <si>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</si>
  <si>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</si>
  <si>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</si>
  <si>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</si>
  <si>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</si>
  <si>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</si>
  <si>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</si>
  <si>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</si>
  <si>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</si>
  <si>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</si>
  <si>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</si>
  <si>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</si>
  <si>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</si>
  <si>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</si>
  <si>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</si>
  <si>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</si>
  <si>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</si>
  <si>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</si>
  <si>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</si>
  <si>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</si>
  <si>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</si>
  <si>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</si>
  <si>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</si>
  <si>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</si>
  <si>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</si>
  <si>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</si>
  <si>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</si>
  <si>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</si>
  <si>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</si>
  <si>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</si>
  <si>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</si>
  <si>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</si>
  <si>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</si>
  <si>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</si>
  <si>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</si>
  <si>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</si>
  <si>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</si>
  <si>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</si>
  <si>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</si>
  <si>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</si>
  <si>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</si>
  <si>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</si>
  <si>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</si>
  <si>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</si>
  <si>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</si>
  <si>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</si>
  <si>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</si>
  <si>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</si>
  <si>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</si>
  <si>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</si>
  <si>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</si>
  <si>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</si>
  <si>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</si>
  <si>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</si>
  <si>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</si>
  <si>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</si>
  <si>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</si>
  <si>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</si>
  <si>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</si>
  <si>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</si>
  <si>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</si>
  <si>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</si>
  <si>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</si>
  <si>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</si>
  <si>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</si>
  <si>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</si>
  <si>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</si>
  <si>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</si>
  <si>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</si>
  <si>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</si>
  <si>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</si>
  <si>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</si>
  <si>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</si>
  <si>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</si>
  <si>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</si>
  <si>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</si>
  <si>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</si>
  <si>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</si>
  <si>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</si>
  <si>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</si>
  <si>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</si>
  <si>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</si>
  <si>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</si>
  <si>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</si>
  <si>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</si>
  <si>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</si>
  <si>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</si>
  <si>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</si>
  <si>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</si>
  <si>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</si>
  <si>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</si>
  <si>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</si>
  <si>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</si>
  <si>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</si>
  <si>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</si>
  <si>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</si>
  <si>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</si>
  <si>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</si>
  <si>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</si>
  <si>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</si>
  <si>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</si>
  <si>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</si>
  <si>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</si>
  <si>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</si>
  <si>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</si>
  <si>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</si>
  <si>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</si>
  <si>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</si>
  <si>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</si>
  <si>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</si>
  <si>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</si>
  <si>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</si>
  <si>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</si>
  <si>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</si>
  <si>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</si>
  <si>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</si>
  <si>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</si>
  <si>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</si>
  <si>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</si>
  <si>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</si>
  <si>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</si>
  <si>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</si>
  <si>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</si>
  <si>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</si>
  <si>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</si>
  <si>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</si>
  <si>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</si>
  <si>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</si>
  <si>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</si>
  <si>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</si>
  <si>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</si>
  <si>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</si>
  <si>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</si>
  <si>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</si>
  <si>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</si>
  <si>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</si>
  <si>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</si>
  <si>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</si>
  <si>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</si>
  <si>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</si>
  <si>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</si>
  <si>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</si>
  <si>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</si>
  <si>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</si>
  <si>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</si>
  <si>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</si>
  <si>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</si>
  <si>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</si>
  <si>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</si>
  <si>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</si>
  <si>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</si>
  <si>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</si>
  <si>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</si>
  <si>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</si>
  <si>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</si>
  <si>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</si>
  <si>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</si>
  <si>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</si>
  <si>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</si>
  <si>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</si>
  <si>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</si>
  <si>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</si>
  <si>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</si>
  <si>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</si>
  <si>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</si>
  <si>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</si>
  <si>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</si>
  <si>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</si>
  <si>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</si>
  <si>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</si>
  <si>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</si>
  <si>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</si>
  <si>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</si>
  <si>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</si>
  <si>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</si>
  <si>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</si>
  <si>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</si>
  <si>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</si>
  <si>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</si>
  <si>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</si>
  <si>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</si>
  <si>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</si>
  <si>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</si>
  <si>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</si>
  <si>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</si>
  <si>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</si>
  <si>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</si>
  <si>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</si>
  <si>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</si>
  <si>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</si>
  <si>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</si>
  <si>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</si>
  <si>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</si>
  <si>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</si>
  <si>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</si>
  <si>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</si>
  <si>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</si>
  <si>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</si>
  <si>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</si>
  <si>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</si>
  <si>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</si>
  <si>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</si>
  <si>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</si>
  <si>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</si>
  <si>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</si>
  <si>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</si>
  <si>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</si>
  <si>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</si>
  <si>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</si>
  <si>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</si>
  <si>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</si>
  <si>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</si>
  <si>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</si>
  <si>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</si>
  <si>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</si>
  <si>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</si>
  <si>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</si>
  <si>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</si>
  <si>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</si>
  <si>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</si>
  <si>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</si>
  <si>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</si>
  <si>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</si>
  <si>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</si>
  <si>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</si>
  <si>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</si>
  <si>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</si>
  <si>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</si>
  <si>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</si>
  <si>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</si>
  <si>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</si>
  <si>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</si>
  <si>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</si>
  <si>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</si>
  <si>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</si>
  <si>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</si>
  <si>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</si>
  <si>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</si>
  <si>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</si>
  <si>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</si>
  <si>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</si>
  <si>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</si>
  <si>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</si>
  <si>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</si>
  <si>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</si>
  <si>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</si>
  <si>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</si>
  <si>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</si>
  <si>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</si>
  <si>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</si>
  <si>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</si>
  <si>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</si>
  <si>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</si>
  <si>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</si>
  <si>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</si>
  <si>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</si>
  <si>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</si>
  <si>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</si>
  <si>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</si>
  <si>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</si>
  <si>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</si>
  <si>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</si>
  <si>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</si>
  <si>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</si>
  <si>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</si>
  <si>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</si>
  <si>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</si>
  <si>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</si>
  <si>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</si>
  <si>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</si>
  <si>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</si>
  <si>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</si>
  <si>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</si>
  <si>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</si>
  <si>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</si>
  <si>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</si>
  <si>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</si>
  <si>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</si>
  <si>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</si>
  <si>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</si>
  <si>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</si>
  <si>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</si>
  <si>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</si>
  <si>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</si>
  <si>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</si>
  <si>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</si>
  <si>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</si>
  <si>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</si>
  <si>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</si>
  <si>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</si>
  <si>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</si>
  <si>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</si>
  <si>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</si>
  <si>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</si>
  <si>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</si>
  <si>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</si>
  <si>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</si>
  <si>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</si>
  <si>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</si>
  <si>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</si>
  <si>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</si>
  <si>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</si>
  <si>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</si>
  <si>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</si>
  <si>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</si>
  <si>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</si>
  <si>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</si>
  <si>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</si>
  <si>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</si>
  <si>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</si>
  <si>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</si>
  <si>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</si>
  <si>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</si>
  <si>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</si>
  <si>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</si>
  <si>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</si>
  <si>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</si>
  <si>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</si>
  <si>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</si>
  <si>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</si>
  <si>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</si>
  <si>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</si>
  <si>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</si>
  <si>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</si>
  <si>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</si>
  <si>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</si>
  <si>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</si>
  <si>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</si>
  <si>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</si>
  <si>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</si>
  <si>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</si>
  <si>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</si>
  <si>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</si>
  <si>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</si>
  <si>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</si>
  <si>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</si>
  <si>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</si>
  <si>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</si>
  <si>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</si>
  <si>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</si>
  <si>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</si>
  <si>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</si>
  <si>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</si>
  <si>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</si>
  <si>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</si>
  <si>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</si>
  <si>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</si>
  <si>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</si>
  <si>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</si>
  <si>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</si>
  <si>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</si>
  <si>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</si>
  <si>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</si>
  <si>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</si>
  <si>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</si>
  <si>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</si>
  <si>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</si>
  <si>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</si>
  <si>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</si>
  <si>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</si>
  <si>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</si>
  <si>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</si>
  <si>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</si>
  <si>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</si>
  <si>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</si>
  <si>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</si>
  <si>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</si>
  <si>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</si>
  <si>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</si>
  <si>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</si>
  <si>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</si>
  <si>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</si>
  <si>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</si>
  <si>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</si>
  <si>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</si>
  <si>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</si>
  <si>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</si>
  <si>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</si>
  <si>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</si>
  <si>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</si>
  <si>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</si>
  <si>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</si>
  <si>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</si>
  <si>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</si>
  <si>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</si>
  <si>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</si>
  <si>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</si>
  <si>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</si>
  <si>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</si>
  <si>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</si>
  <si>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</si>
  <si>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</si>
  <si>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</si>
  <si>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</si>
  <si>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</si>
  <si>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</si>
  <si>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</si>
  <si>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</si>
  <si>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</si>
  <si>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</si>
  <si>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</si>
  <si>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</si>
  <si>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</si>
  <si>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</si>
  <si>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</si>
  <si>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</si>
  <si>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</si>
  <si>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</si>
  <si>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</si>
  <si>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</si>
  <si>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</si>
  <si>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</si>
  <si>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</si>
  <si>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</si>
  <si>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</si>
  <si>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</si>
  <si>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</si>
  <si>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</si>
  <si>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</si>
  <si>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</si>
  <si>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</si>
  <si>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</si>
  <si>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</si>
  <si>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</si>
  <si>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</si>
  <si>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</si>
  <si>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</si>
  <si>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</si>
  <si>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</si>
  <si>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</si>
  <si>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</si>
  <si>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</si>
  <si>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</si>
  <si>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</si>
  <si>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</si>
  <si>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</si>
  <si>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</si>
  <si>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</si>
  <si>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</si>
  <si>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</si>
  <si>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</si>
  <si>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</si>
  <si>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</si>
  <si>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</si>
  <si>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</si>
  <si>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</si>
  <si>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</si>
  <si>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</si>
  <si>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</si>
  <si>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</si>
  <si>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</si>
  <si>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</si>
  <si>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</si>
  <si>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</si>
  <si>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</si>
  <si>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</si>
  <si>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</si>
  <si>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</si>
  <si>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</si>
  <si>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</si>
  <si>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</si>
  <si>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</si>
  <si>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</si>
  <si>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</si>
  <si>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</si>
  <si>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</si>
  <si>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</si>
  <si>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</si>
  <si>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</si>
  <si>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</si>
  <si>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</si>
  <si>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</si>
  <si>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</si>
  <si>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</si>
  <si>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</si>
  <si>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</si>
  <si>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</si>
  <si>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</si>
  <si>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</si>
  <si>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</si>
  <si>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</si>
  <si>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</si>
  <si>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</si>
  <si>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</si>
  <si>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</si>
  <si>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</si>
  <si>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</si>
  <si>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</si>
  <si>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</si>
  <si>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</si>
  <si>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</si>
  <si>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</si>
  <si>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</si>
  <si>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</si>
  <si>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</si>
  <si>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</si>
  <si>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</si>
  <si>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</si>
  <si>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</si>
  <si>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</si>
  <si>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</si>
  <si>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</si>
  <si>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</si>
  <si>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</si>
  <si>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</si>
  <si>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</si>
  <si>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</si>
  <si>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</si>
  <si>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</si>
  <si>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</si>
  <si>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</si>
  <si>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</si>
  <si>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</si>
  <si>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</si>
  <si>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</si>
  <si>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</si>
  <si>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</si>
  <si>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</si>
  <si>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</si>
  <si>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</si>
  <si>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</si>
  <si>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</si>
  <si>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</si>
  <si>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</si>
  <si>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</si>
  <si>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</si>
  <si>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</si>
  <si>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</si>
  <si>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</si>
  <si>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</si>
  <si>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</si>
  <si>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</si>
  <si>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</si>
  <si>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</si>
  <si>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</si>
  <si>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</si>
  <si>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</si>
  <si>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</si>
  <si>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</si>
  <si>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</si>
  <si>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</si>
  <si>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</si>
  <si>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</si>
  <si>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</si>
  <si>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</si>
  <si>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</si>
  <si>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</si>
  <si>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</si>
  <si>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</si>
  <si>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</si>
  <si>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</si>
  <si>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</si>
  <si>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</si>
  <si>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</si>
  <si>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</si>
  <si>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</si>
  <si>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</si>
  <si>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</si>
  <si>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</si>
  <si>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</si>
  <si>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</si>
  <si>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</si>
  <si>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</si>
  <si>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</si>
  <si>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</si>
  <si>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</si>
  <si>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</si>
  <si>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</si>
  <si>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</si>
  <si>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</si>
  <si>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</si>
  <si>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</si>
  <si>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</si>
  <si>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</si>
  <si>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</si>
  <si>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</si>
  <si>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</si>
  <si>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</si>
  <si>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</si>
  <si>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</si>
  <si>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</si>
  <si>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</si>
  <si>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</si>
  <si>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</si>
  <si>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</si>
  <si>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</si>
  <si>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</si>
  <si>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</si>
  <si>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</si>
  <si>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</si>
  <si>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</si>
  <si>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</si>
  <si>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</si>
  <si>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</si>
  <si>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</si>
  <si>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</si>
  <si>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</si>
  <si>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</si>
  <si>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</si>
  <si>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</si>
  <si>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</si>
  <si>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</si>
  <si>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</si>
  <si>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</si>
  <si>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</si>
  <si>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</si>
  <si>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</si>
  <si>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</si>
  <si>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</si>
  <si>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</si>
  <si>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</si>
  <si>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</si>
  <si>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</si>
  <si>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</si>
  <si>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</si>
  <si>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</si>
  <si>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</si>
  <si>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</si>
  <si>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</si>
  <si>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</si>
  <si>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</si>
  <si>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</si>
  <si>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</si>
  <si>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</si>
  <si>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</si>
  <si>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</si>
  <si>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</si>
  <si>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</si>
  <si>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</si>
  <si>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</si>
  <si>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</si>
  <si>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</si>
  <si>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</si>
  <si>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</si>
  <si>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</si>
  <si>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</si>
  <si>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</si>
  <si>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</si>
  <si>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</si>
  <si>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</si>
  <si>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</si>
  <si>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</si>
  <si>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</si>
  <si>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</si>
  <si>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</si>
  <si>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</si>
  <si>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</si>
  <si>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</si>
  <si>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</si>
  <si>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</si>
  <si>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</si>
  <si>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</si>
  <si>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</si>
  <si>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</si>
  <si>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</si>
  <si>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</si>
  <si>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</si>
  <si>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</si>
  <si>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</si>
  <si>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</si>
  <si>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</si>
  <si>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</si>
  <si>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</si>
  <si>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</si>
  <si>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</si>
  <si>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</si>
  <si>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</si>
  <si>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</si>
  <si>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</si>
  <si>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</si>
  <si>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</si>
  <si>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</si>
  <si>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</si>
  <si>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</si>
  <si>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</si>
  <si>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</si>
  <si>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</si>
  <si>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</si>
  <si>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</si>
  <si>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</si>
  <si>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</si>
  <si>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</si>
  <si>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</si>
  <si>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</si>
  <si>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</si>
  <si>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</si>
  <si>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</si>
  <si>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</si>
  <si>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</si>
  <si>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</si>
  <si>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</si>
  <si>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</si>
  <si>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</si>
  <si>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</si>
  <si>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</si>
  <si>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</si>
  <si>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</si>
  <si>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</si>
  <si>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</si>
  <si>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</si>
  <si>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</si>
  <si>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</si>
  <si>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</si>
  <si>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</si>
  <si>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</si>
  <si>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</si>
  <si>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</si>
  <si>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</si>
  <si>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</si>
  <si>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</si>
  <si>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</si>
  <si>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</si>
  <si>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</si>
  <si>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</si>
  <si>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</si>
  <si>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</si>
  <si>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</si>
  <si>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</si>
  <si>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</si>
  <si>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</si>
  <si>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</si>
  <si>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</si>
  <si>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</si>
  <si>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</si>
  <si>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</si>
  <si>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</si>
  <si>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</si>
  <si>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</si>
  <si>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</si>
  <si>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</si>
  <si>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</si>
  <si>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</si>
  <si>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</si>
  <si>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</si>
  <si>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</si>
  <si>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</si>
  <si>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</si>
  <si>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</si>
  <si>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</si>
  <si>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</si>
  <si>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</si>
  <si>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</si>
  <si>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</si>
  <si>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</si>
  <si>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</si>
  <si>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</si>
  <si>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</si>
  <si>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</si>
  <si>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</si>
  <si>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</si>
  <si>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</si>
  <si>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</si>
  <si>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</si>
  <si>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</si>
  <si>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</si>
  <si>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</si>
  <si>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</si>
  <si>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</si>
  <si>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</si>
  <si>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</si>
  <si>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</si>
  <si>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</si>
  <si>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</si>
  <si>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</si>
  <si>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</si>
  <si>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</si>
  <si>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</si>
  <si>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</si>
  <si>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</si>
  <si>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</si>
  <si>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</si>
  <si>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</si>
  <si>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</si>
  <si>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</si>
  <si>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</si>
  <si>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</si>
  <si>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</si>
  <si>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</si>
  <si>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</si>
  <si>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</si>
  <si>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</si>
  <si>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</si>
  <si>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</si>
  <si>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</si>
  <si>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</si>
  <si>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</si>
  <si>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</si>
  <si>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</si>
  <si>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</si>
  <si>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</si>
  <si>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</si>
  <si>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</si>
  <si>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</si>
  <si>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</si>
  <si>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</si>
  <si>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</si>
  <si>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</si>
  <si>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</si>
  <si>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</si>
  <si>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</si>
  <si>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</si>
  <si>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</si>
  <si>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</si>
  <si>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</si>
  <si>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</si>
  <si>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</si>
  <si>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</si>
  <si>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</si>
  <si>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</si>
  <si>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</si>
  <si>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</si>
  <si>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</si>
  <si>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</si>
  <si>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</si>
  <si>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</si>
  <si>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</si>
  <si>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</si>
  <si>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</si>
  <si>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</si>
  <si>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</si>
  <si>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</si>
  <si>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</si>
  <si>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</si>
  <si>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</si>
  <si>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</si>
  <si>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</si>
  <si>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</si>
  <si>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</si>
  <si>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</si>
  <si>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</si>
  <si>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</si>
  <si>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</si>
  <si>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</si>
  <si>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</si>
  <si>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</si>
  <si>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</si>
  <si>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</si>
  <si>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</si>
  <si>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</si>
  <si>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</si>
  <si>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</si>
  <si>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</si>
  <si>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</si>
  <si>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</si>
  <si>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</si>
  <si>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</si>
  <si>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</si>
  <si>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</si>
  <si>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</si>
  <si>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</si>
  <si>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</si>
  <si>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</si>
  <si>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</si>
  <si>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</si>
  <si>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</si>
  <si>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</si>
  <si>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</si>
  <si>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</si>
  <si>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</si>
  <si>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</si>
  <si>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</si>
  <si>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</si>
  <si>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</si>
  <si>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</si>
  <si>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</si>
  <si>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</si>
  <si>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</si>
  <si>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</si>
  <si>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</si>
  <si>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</si>
  <si>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</si>
  <si>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</si>
  <si>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</si>
  <si>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</si>
  <si>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</si>
  <si>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</si>
  <si>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</si>
  <si>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</si>
  <si>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</si>
  <si>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</si>
  <si>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</si>
  <si>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</si>
  <si>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</si>
  <si>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</si>
  <si>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</si>
  <si>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</si>
  <si>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</si>
  <si>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</si>
  <si>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</si>
  <si>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</si>
  <si>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</si>
  <si>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</si>
  <si>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</si>
  <si>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</si>
  <si>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</si>
  <si>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</si>
  <si>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</si>
  <si>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</si>
  <si>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</si>
  <si>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</si>
  <si>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</si>
  <si>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</si>
  <si>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</si>
  <si>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</si>
  <si>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</si>
  <si>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</si>
  <si>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</si>
  <si>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</si>
  <si>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</si>
  <si>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</si>
  <si>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</si>
  <si>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</si>
  <si>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</si>
  <si>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</si>
  <si>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</si>
  <si>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</si>
  <si>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</si>
  <si>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</si>
  <si>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</si>
  <si>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</si>
  <si>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</si>
  <si>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</si>
  <si>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</si>
  <si>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</si>
  <si>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</si>
  <si>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</si>
  <si>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</si>
  <si>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</si>
  <si>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</si>
  <si>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</si>
  <si>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</si>
  <si>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</si>
  <si>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</si>
  <si>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</si>
  <si>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</si>
  <si>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</si>
  <si>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</si>
  <si>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</si>
  <si>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</si>
  <si>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</si>
  <si>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</si>
  <si>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</si>
  <si>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</si>
  <si>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</si>
  <si>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</si>
  <si>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</si>
  <si>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</si>
  <si>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</si>
  <si>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</si>
  <si>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</si>
  <si>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</si>
  <si>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</si>
  <si>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</si>
  <si>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</si>
  <si>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</si>
  <si>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</si>
  <si>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</si>
  <si>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</si>
  <si>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</si>
  <si>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</si>
  <si>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</si>
  <si>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</si>
  <si>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</si>
  <si>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</si>
  <si>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</si>
  <si>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</si>
  <si>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</si>
  <si>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</si>
  <si>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</si>
  <si>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</si>
  <si>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</si>
  <si>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</si>
  <si>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</si>
  <si>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</si>
  <si>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</si>
  <si>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</si>
  <si>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</si>
  <si>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</si>
  <si>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</si>
  <si>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</si>
  <si>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</si>
  <si>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</si>
  <si>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</si>
  <si>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</si>
  <si>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</si>
  <si>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</si>
  <si>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</si>
  <si>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</si>
  <si>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</si>
  <si>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</si>
  <si>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</si>
  <si>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</si>
  <si>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</si>
  <si>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</si>
  <si>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</si>
  <si>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</si>
  <si>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</si>
  <si>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</si>
  <si>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</si>
  <si>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</si>
  <si>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</si>
  <si>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</si>
  <si>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</si>
  <si>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</si>
  <si>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</si>
  <si>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</si>
  <si>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</si>
  <si>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</si>
  <si>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</si>
  <si>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</si>
  <si>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</si>
  <si>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</si>
  <si>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</si>
  <si>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</si>
  <si>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</si>
  <si>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</si>
  <si>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</si>
  <si>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</si>
  <si>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</si>
  <si>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</si>
  <si>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</si>
  <si>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</si>
  <si>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</si>
  <si>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</si>
  <si>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</si>
  <si>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</si>
  <si>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</si>
  <si>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</si>
  <si>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</si>
  <si>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</si>
  <si>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</si>
  <si>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</si>
  <si>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</si>
  <si>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</si>
  <si>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</si>
  <si>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</si>
  <si>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</si>
  <si>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</si>
  <si>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</si>
  <si>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</si>
  <si>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</si>
  <si>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</si>
  <si>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</si>
  <si>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</si>
  <si>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</si>
  <si>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</si>
  <si>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</si>
  <si>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</si>
  <si>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</si>
  <si>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</si>
  <si>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</si>
  <si>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</si>
  <si>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</si>
  <si>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</si>
  <si>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</si>
  <si>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</si>
  <si>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</si>
  <si>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</si>
  <si>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</si>
  <si>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</si>
  <si>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</si>
  <si>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</si>
  <si>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</si>
  <si>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</si>
  <si>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</si>
  <si>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</si>
  <si>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</si>
  <si>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</si>
  <si>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</si>
  <si>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</si>
  <si>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</si>
  <si>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</si>
  <si>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</si>
  <si>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</si>
  <si>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</si>
  <si>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</si>
  <si>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</si>
  <si>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</si>
  <si>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</si>
  <si>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</si>
  <si>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</si>
  <si>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</si>
  <si>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</si>
  <si>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</si>
  <si>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</si>
  <si>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</si>
  <si>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</si>
  <si>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</si>
  <si>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</si>
  <si>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</si>
  <si>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</si>
  <si>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</si>
  <si>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</si>
  <si>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</si>
  <si>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</si>
  <si>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</si>
  <si>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</si>
  <si>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</si>
  <si>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</si>
  <si>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</si>
  <si>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</si>
  <si>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</si>
  <si>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</si>
  <si>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</si>
  <si>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</si>
  <si>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</si>
  <si>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</si>
  <si>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</si>
  <si>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</si>
  <si>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</si>
  <si>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</si>
  <si>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</si>
  <si>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</si>
  <si>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</si>
  <si>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</si>
  <si>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</si>
  <si>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</si>
  <si>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</si>
  <si>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</si>
  <si>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</si>
  <si>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</si>
  <si>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</si>
  <si>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</si>
  <si>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</si>
  <si>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</si>
  <si>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</si>
  <si>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</si>
  <si>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</si>
  <si>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</si>
  <si>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</si>
  <si>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</si>
  <si>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</si>
  <si>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</si>
  <si>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</si>
  <si>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</si>
  <si>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</si>
  <si>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</si>
  <si>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</si>
  <si>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</si>
  <si>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</si>
  <si>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</si>
  <si>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</si>
  <si>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</si>
  <si>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</si>
  <si>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</si>
  <si>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</si>
  <si>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</si>
  <si>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</si>
  <si>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</si>
  <si>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</si>
  <si>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</si>
  <si>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</si>
  <si>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</si>
  <si>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</si>
  <si>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</si>
  <si>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</si>
  <si>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</si>
  <si>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</si>
  <si>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</si>
  <si>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</si>
  <si>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</si>
  <si>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</si>
  <si>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</si>
  <si>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</si>
  <si>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</si>
  <si>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</si>
  <si>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</si>
  <si>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</si>
  <si>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</si>
  <si>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</si>
  <si>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</si>
  <si>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</si>
  <si>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</si>
  <si>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</si>
  <si>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</si>
  <si>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</si>
  <si>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</si>
  <si>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</si>
  <si>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</si>
  <si>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</si>
  <si>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</si>
  <si>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</si>
  <si>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</si>
  <si>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</si>
  <si>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</si>
  <si>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</si>
  <si>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</si>
  <si>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</si>
  <si>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</si>
  <si>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</si>
  <si>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</si>
  <si>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</si>
  <si>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</si>
  <si>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</si>
  <si>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</si>
  <si>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</si>
  <si>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</si>
  <si>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</si>
  <si>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</si>
  <si>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</si>
  <si>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</si>
  <si>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</si>
  <si>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</si>
  <si>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</si>
  <si>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</si>
  <si>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</si>
  <si>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</si>
  <si>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</si>
  <si>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</si>
  <si>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</si>
  <si>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</si>
  <si>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</si>
  <si>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</si>
  <si>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</si>
  <si>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</si>
  <si>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</si>
  <si>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</si>
  <si>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</si>
  <si>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</si>
  <si>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</si>
  <si>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</si>
  <si>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</si>
  <si>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</si>
  <si>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</si>
  <si>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</si>
  <si>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</si>
  <si>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</si>
  <si>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</si>
  <si>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</si>
  <si>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</si>
  <si>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</si>
  <si>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</si>
  <si>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</si>
  <si>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</si>
  <si>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</si>
  <si>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</si>
  <si>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</si>
  <si>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</si>
  <si>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</si>
  <si>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</si>
  <si>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</si>
  <si>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</si>
  <si>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</si>
  <si>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</si>
  <si>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</si>
  <si>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</si>
  <si>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</si>
  <si>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</si>
  <si>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</si>
  <si>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</si>
  <si>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</si>
  <si>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</si>
  <si>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</si>
  <si>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</si>
  <si>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</si>
  <si>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</si>
  <si>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</si>
  <si>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</si>
  <si>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</si>
  <si>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</si>
  <si>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</si>
  <si>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</si>
  <si>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</si>
  <si>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</si>
  <si>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</si>
  <si>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</si>
  <si>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</si>
  <si>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</si>
  <si>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</si>
  <si>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</si>
  <si>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</si>
  <si>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</si>
  <si>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</si>
  <si>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</si>
  <si>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</si>
  <si>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</si>
  <si>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</si>
  <si>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</si>
  <si>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</si>
  <si>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</si>
  <si>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</si>
  <si>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</si>
  <si>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</si>
  <si>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</si>
  <si>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</si>
  <si>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</si>
  <si>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</si>
  <si>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</si>
  <si>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</si>
  <si>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</si>
  <si>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</si>
  <si>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</si>
  <si>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</si>
  <si>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</si>
  <si>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</si>
  <si>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</si>
  <si>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</si>
  <si>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</si>
  <si>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</si>
  <si>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</si>
  <si>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</si>
  <si>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</si>
  <si>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</si>
  <si>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</si>
  <si>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</si>
  <si>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</si>
  <si>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</si>
  <si>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</si>
  <si>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</si>
  <si>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</si>
  <si>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</si>
  <si>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</si>
  <si>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</si>
  <si>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</si>
  <si>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</si>
  <si>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</si>
  <si>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</si>
  <si>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</si>
  <si>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</si>
  <si>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</si>
  <si>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</si>
  <si>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</si>
  <si>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</si>
  <si>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</si>
  <si>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</si>
  <si>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</si>
  <si>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</si>
  <si>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</si>
  <si>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</si>
  <si>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</si>
  <si>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</si>
  <si>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</si>
  <si>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</si>
  <si>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</si>
  <si>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</si>
  <si>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</si>
  <si>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</si>
  <si>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</si>
  <si>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</si>
  <si>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</si>
  <si>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</si>
  <si>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</si>
  <si>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</si>
  <si>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</si>
  <si>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</si>
  <si>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</si>
  <si>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</si>
  <si>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</si>
  <si>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</si>
  <si>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</si>
  <si>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</si>
  <si>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</si>
  <si>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</si>
  <si>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</si>
  <si>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</si>
  <si>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</si>
  <si>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</si>
  <si>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</si>
  <si>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</si>
  <si>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</si>
  <si>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</si>
  <si>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</si>
  <si>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</si>
  <si>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</si>
  <si>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</si>
  <si>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</si>
  <si>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</si>
  <si>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</si>
  <si>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</si>
  <si>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</si>
  <si>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</si>
  <si>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</si>
  <si>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</si>
  <si>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</si>
  <si>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</si>
  <si>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</si>
  <si>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</si>
  <si>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</si>
  <si>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</si>
  <si>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</si>
  <si>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</si>
  <si>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</si>
  <si>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</si>
  <si>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</si>
  <si>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</si>
  <si>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</si>
  <si>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</si>
  <si>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</si>
  <si>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</si>
  <si>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</si>
  <si>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</si>
  <si>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</si>
  <si>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</si>
  <si>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</si>
  <si>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</si>
  <si>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</si>
  <si>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</si>
  <si>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</si>
  <si>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</si>
  <si>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</si>
  <si>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</si>
  <si>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</si>
  <si>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</si>
  <si>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</si>
  <si>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</si>
  <si>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</si>
  <si>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</si>
  <si>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</si>
  <si>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</si>
  <si>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</si>
  <si>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</si>
  <si>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</si>
  <si>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</si>
  <si>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</si>
  <si>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</si>
  <si>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</si>
  <si>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</si>
  <si>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</si>
  <si>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</si>
  <si>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</si>
  <si>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</si>
  <si>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</si>
  <si>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</si>
  <si>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</si>
  <si>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</si>
  <si>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</si>
  <si>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</si>
  <si>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</si>
  <si>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</si>
  <si>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</si>
  <si>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</si>
  <si>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</si>
  <si>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</si>
  <si>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</si>
  <si>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</si>
  <si>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</si>
  <si>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</si>
  <si>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</si>
  <si>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</si>
  <si>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</si>
  <si>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</si>
  <si>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</si>
  <si>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</si>
  <si>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</si>
  <si>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</si>
  <si>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</si>
  <si>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</si>
  <si>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</si>
  <si>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</si>
  <si>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</si>
  <si>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</si>
  <si>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</si>
  <si>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</si>
  <si>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</si>
  <si>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</si>
  <si>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</si>
  <si>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</si>
  <si>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</si>
  <si>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</si>
  <si>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</si>
  <si>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</si>
  <si>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</si>
  <si>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</si>
  <si>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</si>
  <si>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</si>
  <si>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</si>
  <si>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</si>
  <si>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</si>
  <si>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</si>
  <si>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</si>
  <si>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</si>
  <si>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</si>
  <si>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</si>
  <si>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</si>
  <si>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</si>
  <si>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</si>
  <si>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</si>
  <si>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</si>
  <si>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</si>
  <si>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</si>
  <si>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</si>
  <si>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</si>
  <si>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</si>
  <si>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</si>
  <si>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</si>
  <si>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</si>
  <si>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</si>
  <si>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</si>
  <si>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</si>
  <si>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</si>
  <si>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</si>
  <si>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</si>
  <si>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</si>
  <si>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</si>
  <si>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</si>
  <si>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</si>
  <si>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</si>
  <si>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</si>
  <si>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</si>
  <si>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</si>
  <si>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</si>
  <si>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</si>
  <si>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</si>
  <si>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</si>
  <si>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</si>
  <si>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</si>
  <si>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</si>
  <si>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</si>
  <si>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</si>
  <si>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</si>
  <si>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</si>
  <si>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</si>
  <si>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</si>
  <si>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</si>
  <si>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</si>
  <si>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</si>
  <si>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</si>
  <si>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</si>
  <si>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</si>
  <si>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</si>
  <si>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</si>
  <si>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</si>
  <si>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</si>
  <si>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</si>
  <si>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</si>
  <si>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</si>
  <si>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</si>
  <si>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</si>
  <si>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</si>
  <si>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</si>
  <si>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</si>
  <si>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</si>
  <si>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</si>
  <si>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</si>
  <si>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</si>
  <si>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</si>
  <si>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</si>
  <si>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</si>
  <si>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</si>
  <si>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</si>
  <si>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</si>
  <si>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</si>
  <si>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</si>
  <si>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</si>
  <si>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</si>
  <si>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</si>
  <si>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</si>
  <si>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</si>
  <si>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</si>
  <si>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</si>
  <si>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</si>
  <si>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</si>
  <si>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</si>
  <si>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</si>
  <si>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</si>
  <si>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</si>
  <si>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</si>
  <si>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</si>
  <si>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</si>
  <si>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</si>
  <si>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</si>
  <si>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</si>
  <si>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</si>
  <si>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</si>
  <si>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</si>
  <si>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</si>
  <si>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</si>
  <si>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</si>
  <si>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</si>
  <si>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</si>
  <si>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</si>
  <si>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</si>
  <si>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</si>
  <si>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</si>
  <si>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</si>
  <si>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</si>
  <si>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</si>
  <si>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</si>
  <si>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</si>
  <si>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</si>
  <si>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</si>
  <si>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</si>
  <si>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</si>
  <si>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</si>
  <si>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</si>
  <si>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</si>
  <si>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</si>
  <si>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</si>
  <si>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</si>
  <si>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</si>
  <si>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</si>
  <si>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</si>
  <si>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</si>
  <si>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</si>
  <si>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</si>
  <si>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</si>
  <si>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</si>
  <si>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</si>
  <si>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</si>
  <si>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</si>
  <si>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</si>
  <si>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</si>
  <si>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</si>
  <si>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</si>
  <si>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</si>
  <si>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</si>
  <si>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</si>
  <si>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</si>
  <si>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</si>
  <si>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</si>
  <si>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</si>
  <si>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</si>
  <si>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</si>
  <si>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</si>
  <si>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</si>
  <si>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</si>
  <si>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</si>
  <si>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</si>
  <si>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</si>
  <si>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</si>
  <si>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</si>
  <si>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</si>
  <si>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</si>
  <si>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</si>
  <si>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</si>
  <si>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</si>
  <si>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</si>
  <si>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</si>
  <si>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</si>
  <si>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</si>
  <si>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</si>
  <si>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</si>
  <si>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</si>
  <si>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</si>
  <si>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</si>
  <si>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</si>
  <si>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</si>
  <si>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</si>
  <si>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</si>
  <si>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</si>
  <si>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</si>
  <si>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</si>
  <si>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</si>
  <si>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</si>
  <si>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</si>
  <si>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</si>
  <si>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</si>
  <si>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</si>
  <si>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</si>
  <si>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</si>
  <si>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</si>
  <si>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</si>
  <si>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</si>
  <si>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</si>
  <si>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</si>
  <si>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</si>
  <si>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</si>
  <si>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</si>
  <si>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</si>
  <si>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</si>
  <si>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</si>
  <si>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</si>
  <si>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</si>
  <si>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</si>
  <si>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</si>
  <si>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</si>
  <si>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</si>
  <si>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</si>
  <si>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</si>
  <si>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</si>
  <si>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</si>
  <si>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</si>
  <si>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</si>
  <si>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</si>
  <si>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</si>
  <si>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</si>
  <si>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</si>
  <si>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</si>
  <si>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</si>
  <si>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</si>
  <si>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</si>
  <si>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</si>
  <si>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</si>
  <si>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</si>
  <si>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</si>
  <si>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</si>
  <si>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</si>
  <si>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</si>
  <si>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</si>
  <si>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</si>
  <si>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</si>
  <si>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</si>
  <si>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</si>
  <si>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</si>
  <si>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</si>
  <si>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</si>
  <si>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</si>
  <si>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</si>
  <si>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</si>
  <si>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</si>
  <si>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</si>
  <si>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</si>
  <si>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</si>
  <si>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</si>
  <si>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</si>
  <si>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</si>
  <si>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</si>
  <si>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</si>
  <si>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</si>
  <si>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</si>
  <si>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</si>
  <si>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</si>
  <si>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</si>
  <si>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</si>
  <si>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</si>
  <si>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</si>
  <si>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</si>
  <si>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</si>
  <si>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</si>
  <si>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</si>
  <si>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</si>
  <si>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</si>
  <si>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</si>
  <si>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</si>
  <si>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</si>
  <si>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</si>
  <si>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</si>
  <si>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</si>
  <si>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</si>
  <si>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</si>
  <si>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</si>
  <si>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</si>
  <si>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</si>
  <si>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</si>
  <si>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</si>
  <si>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</si>
  <si>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</si>
  <si>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</si>
  <si>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</si>
  <si>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</si>
  <si>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</si>
  <si>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</si>
  <si>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</si>
  <si>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</si>
  <si>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</si>
  <si>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</si>
  <si>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</si>
  <si>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</si>
  <si>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</si>
  <si>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</si>
  <si>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</si>
  <si>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</si>
  <si>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</si>
  <si>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</si>
  <si>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</si>
  <si>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</si>
  <si>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</si>
  <si>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</si>
  <si>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</si>
  <si>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</si>
  <si>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</si>
  <si>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</si>
  <si>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</si>
  <si>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</si>
  <si>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</si>
  <si>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</si>
  <si>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</si>
  <si>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</si>
  <si>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</si>
  <si>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</si>
  <si>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</si>
  <si>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</si>
  <si>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</si>
  <si>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</si>
  <si>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</si>
  <si>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</si>
  <si>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</si>
  <si>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</si>
  <si>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</si>
  <si>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</si>
  <si>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</si>
  <si>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</si>
  <si>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</si>
  <si>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</si>
  <si>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</si>
  <si>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</si>
  <si>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</si>
  <si>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</si>
  <si>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</si>
  <si>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</si>
  <si>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</si>
  <si>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</si>
  <si>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</si>
  <si>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</si>
  <si>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</si>
  <si>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</si>
  <si>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</si>
  <si>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</si>
  <si>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</si>
  <si>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</si>
  <si>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</si>
  <si>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</si>
  <si>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</si>
  <si>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</si>
  <si>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</si>
  <si>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</si>
  <si>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</si>
  <si>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</si>
  <si>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</si>
  <si>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</si>
  <si>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</si>
  <si>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</si>
  <si>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</si>
  <si>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</si>
  <si>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</si>
  <si>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</si>
  <si>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</si>
  <si>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</si>
  <si>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</si>
  <si>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</si>
  <si>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</si>
  <si>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</si>
  <si>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</si>
  <si>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</si>
  <si>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</si>
  <si>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</si>
  <si>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</si>
  <si>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</si>
  <si>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</si>
  <si>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</si>
  <si>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</si>
  <si>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</si>
  <si>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</si>
  <si>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</si>
  <si>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</si>
  <si>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</si>
  <si>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</si>
  <si>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</si>
  <si>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</si>
  <si>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</si>
  <si>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</si>
  <si>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</si>
  <si>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</si>
  <si>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</si>
  <si>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</si>
  <si>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</si>
  <si>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</si>
  <si>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</si>
  <si>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</si>
  <si>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</si>
  <si>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</si>
  <si>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</si>
  <si>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</si>
  <si>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</si>
  <si>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</si>
  <si>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</si>
  <si>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</si>
  <si>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</si>
  <si>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</si>
  <si>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</si>
  <si>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</si>
  <si>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</si>
  <si>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</si>
  <si>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</si>
  <si>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</si>
  <si>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</si>
  <si>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</si>
  <si>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</si>
  <si>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</si>
  <si>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</si>
  <si>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</si>
  <si>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</si>
  <si>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</si>
  <si>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</si>
  <si>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</si>
  <si>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</si>
  <si>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</si>
  <si>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</si>
  <si>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</si>
  <si>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</si>
  <si>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</si>
  <si>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</si>
  <si>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</si>
  <si>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</si>
  <si>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</si>
  <si>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</si>
  <si>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</si>
  <si>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</si>
  <si>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</si>
  <si>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</si>
  <si>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</si>
  <si>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</si>
  <si>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</si>
  <si>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</si>
  <si>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</si>
  <si>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</si>
  <si>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</si>
  <si>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</si>
  <si>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</si>
  <si>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</si>
  <si>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</si>
  <si>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</si>
  <si>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</si>
  <si>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</si>
  <si>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</si>
  <si>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</si>
  <si>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</si>
  <si>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</si>
  <si>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</si>
  <si>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</si>
  <si>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</si>
  <si>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</si>
  <si>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</si>
  <si>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</si>
  <si>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</si>
  <si>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</si>
  <si>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</si>
  <si>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</si>
  <si>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</si>
  <si>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</si>
  <si>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</si>
  <si>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</si>
  <si>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</si>
  <si>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</si>
  <si>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</si>
  <si>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</si>
  <si>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</si>
  <si>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</si>
  <si>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</si>
  <si>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</si>
  <si>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</si>
  <si>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</si>
  <si>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</si>
  <si>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</si>
  <si>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</si>
  <si>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</si>
  <si>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</si>
  <si>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</si>
  <si>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</si>
  <si>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</si>
  <si>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</si>
  <si>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</si>
  <si>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</si>
  <si>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</si>
  <si>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</si>
  <si>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</si>
  <si>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</si>
  <si>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</si>
  <si>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</si>
  <si>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</si>
  <si>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</si>
  <si>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</si>
  <si>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</si>
  <si>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</si>
  <si>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</si>
  <si>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</si>
  <si>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</si>
  <si>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</si>
  <si>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</si>
  <si>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</si>
  <si>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</si>
  <si>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</si>
  <si>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</si>
  <si>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</si>
  <si>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</si>
  <si>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</si>
  <si>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</si>
  <si>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</si>
  <si>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</si>
  <si>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</si>
  <si>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</si>
  <si>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</si>
  <si>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</si>
  <si>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</si>
  <si>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</si>
  <si>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</si>
  <si>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</si>
  <si>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</si>
  <si>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</si>
  <si>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</si>
  <si>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</si>
  <si>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</si>
  <si>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</si>
  <si>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</si>
  <si>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</si>
  <si>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</si>
  <si>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</si>
  <si>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</si>
  <si>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</si>
  <si>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</si>
  <si>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</si>
  <si>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</si>
  <si>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</si>
  <si>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</si>
  <si>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</si>
  <si>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</si>
  <si>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</si>
  <si>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</si>
  <si>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</si>
  <si>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</si>
  <si>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</si>
  <si>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</si>
  <si>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</si>
  <si>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</si>
  <si>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</si>
  <si>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</si>
  <si>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</si>
  <si>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</si>
  <si>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</si>
  <si>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</si>
  <si>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</si>
  <si>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</si>
  <si>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</si>
  <si>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</si>
  <si>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</si>
  <si>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</si>
  <si>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</si>
  <si>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</si>
  <si>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</si>
  <si>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</si>
  <si>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</si>
  <si>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</si>
  <si>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</si>
  <si>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</si>
  <si>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</si>
  <si>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</si>
  <si>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</si>
  <si>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</si>
  <si>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</si>
  <si>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</si>
  <si>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</si>
  <si>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</si>
  <si>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</si>
  <si>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</si>
  <si>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</si>
  <si>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</si>
  <si>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</si>
  <si>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</si>
  <si>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</si>
  <si>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</si>
  <si>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</si>
  <si>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</si>
  <si>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</si>
  <si>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</si>
  <si>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</si>
  <si>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</si>
  <si>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</si>
  <si>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</si>
  <si>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</si>
  <si>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</si>
  <si>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</si>
  <si>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</si>
  <si>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</si>
  <si>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</si>
  <si>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</si>
  <si>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</si>
  <si>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</si>
  <si>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</si>
  <si>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</si>
  <si>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</si>
  <si>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</si>
  <si>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</si>
  <si>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</si>
  <si>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</si>
  <si>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</si>
  <si>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</si>
  <si>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</si>
  <si>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</si>
  <si>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</si>
  <si>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</si>
  <si>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</si>
  <si>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</si>
  <si>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</si>
  <si>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</si>
  <si>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</si>
  <si>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</si>
  <si>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</si>
  <si>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</si>
  <si>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</si>
  <si>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</si>
  <si>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</si>
  <si>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</si>
  <si>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</si>
  <si>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</si>
  <si>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</si>
  <si>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</si>
  <si>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</si>
  <si>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</si>
  <si>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</si>
  <si>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</si>
  <si>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</si>
  <si>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</si>
  <si>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</si>
  <si>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</si>
  <si>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</si>
  <si>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</si>
  <si>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</si>
  <si>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</si>
  <si>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</si>
  <si>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</si>
  <si>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</si>
  <si>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</si>
  <si>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</si>
  <si>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</si>
  <si>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</si>
  <si>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</si>
  <si>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</si>
  <si>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</si>
  <si>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</si>
  <si>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</si>
  <si>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</si>
  <si>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</si>
  <si>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</si>
  <si>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</si>
  <si>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</si>
  <si>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</si>
  <si>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</si>
  <si>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</si>
  <si>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</si>
  <si>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</si>
  <si>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</si>
  <si>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</si>
  <si>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</si>
  <si>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</si>
  <si>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</si>
  <si>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</si>
  <si>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</si>
  <si>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</si>
  <si>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</si>
  <si>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</si>
  <si>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</si>
  <si>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</si>
  <si>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</si>
  <si>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</si>
  <si>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</si>
  <si>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</si>
  <si>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</si>
  <si>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</si>
  <si>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</si>
  <si>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</si>
  <si>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</si>
  <si>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</si>
  <si>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</si>
  <si>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</si>
  <si>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</si>
  <si>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</si>
  <si>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</si>
  <si>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</si>
  <si>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</si>
  <si>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</si>
  <si>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</si>
  <si>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</si>
  <si>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</si>
  <si>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</si>
  <si>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</si>
  <si>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</si>
  <si>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</si>
  <si>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</si>
  <si>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</si>
  <si>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</si>
  <si>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</si>
  <si>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</si>
  <si>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</si>
  <si>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</si>
  <si>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</si>
  <si>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</si>
  <si>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</si>
  <si>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</si>
  <si>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</si>
  <si>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</si>
  <si>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</si>
  <si>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</si>
  <si>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</si>
  <si>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</si>
  <si>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</si>
  <si>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</si>
  <si>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</si>
  <si>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</si>
  <si>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</si>
  <si>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</si>
  <si>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</si>
  <si>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</si>
  <si>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</si>
  <si>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</si>
  <si>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</si>
  <si>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</si>
  <si>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</si>
  <si>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</si>
  <si>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</si>
  <si>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</si>
  <si>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</si>
  <si>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</si>
  <si>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</si>
  <si>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</si>
  <si>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</si>
  <si>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</si>
  <si>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</si>
  <si>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</si>
  <si>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</si>
  <si>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</si>
  <si>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</si>
  <si>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</si>
  <si>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</si>
  <si>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</si>
  <si>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</si>
  <si>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</si>
  <si>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</si>
  <si>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</si>
  <si>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</si>
  <si>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</si>
  <si>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</si>
  <si>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</si>
  <si>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</si>
  <si>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</si>
  <si>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</si>
  <si>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</si>
  <si>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</si>
  <si>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</si>
  <si>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</si>
  <si>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</si>
  <si>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</si>
  <si>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</si>
  <si>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</si>
  <si>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</si>
  <si>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</si>
  <si>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</si>
  <si>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</si>
  <si>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</si>
  <si>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</si>
  <si>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</si>
  <si>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</si>
  <si>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</si>
  <si>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</si>
  <si>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</si>
  <si>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</si>
  <si>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</si>
  <si>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</si>
  <si>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</si>
  <si>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</si>
  <si>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</si>
  <si>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</si>
  <si>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</si>
  <si>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</si>
  <si>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</si>
  <si>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</si>
  <si>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</si>
  <si>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</si>
  <si>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</si>
  <si>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</si>
  <si>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</si>
  <si>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</si>
  <si>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</si>
  <si>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</si>
  <si>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</si>
  <si>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</si>
  <si>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</si>
  <si>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</si>
  <si>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</si>
  <si>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</si>
  <si>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</si>
  <si>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</si>
  <si>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</si>
  <si>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</si>
  <si>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</si>
  <si>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</si>
  <si>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</si>
  <si>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</si>
  <si>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</si>
  <si>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</si>
  <si>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</si>
  <si>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</si>
  <si>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</si>
  <si>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</si>
  <si>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</si>
  <si>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</si>
  <si>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</si>
  <si>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</si>
  <si>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</si>
  <si>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</si>
  <si>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</si>
  <si>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</si>
  <si>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</si>
  <si>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</si>
  <si>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</si>
  <si>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</si>
  <si>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</si>
  <si>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</si>
  <si>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</si>
  <si>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</si>
  <si>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</si>
  <si>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</si>
  <si>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</si>
  <si>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</si>
  <si>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</si>
  <si>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</si>
  <si>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</si>
  <si>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</si>
  <si>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</si>
  <si>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</si>
  <si>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</si>
  <si>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</si>
  <si>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</si>
  <si>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</si>
  <si>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</si>
  <si>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</si>
  <si>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</si>
  <si>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</si>
  <si>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</si>
  <si>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</si>
  <si>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</si>
  <si>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</si>
  <si>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</si>
  <si>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</si>
  <si>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</si>
  <si>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</si>
  <si>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</si>
  <si>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</si>
  <si>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</si>
  <si>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</si>
  <si>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</si>
  <si>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</si>
  <si>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</si>
  <si>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</si>
  <si>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</si>
  <si>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</si>
  <si>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</si>
  <si>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</si>
  <si>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</si>
  <si>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</si>
  <si>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</si>
  <si>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</si>
  <si>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</si>
  <si>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</si>
  <si>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</si>
  <si>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</si>
  <si>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</si>
  <si>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</si>
  <si>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</si>
  <si>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</si>
  <si>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</si>
  <si>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</si>
  <si>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</si>
  <si>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</si>
  <si>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</si>
  <si>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</si>
  <si>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</si>
  <si>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</si>
  <si>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</si>
  <si>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</si>
  <si>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</si>
  <si>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</si>
  <si>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</si>
  <si>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</si>
  <si>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</si>
  <si>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</si>
  <si>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</si>
  <si>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</si>
  <si>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</si>
  <si>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</si>
  <si>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</si>
  <si>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</si>
  <si>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</si>
  <si>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</si>
  <si>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</si>
  <si>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</si>
  <si>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</si>
  <si>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</si>
  <si>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</si>
  <si>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</si>
  <si>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</si>
  <si>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</si>
  <si>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</si>
  <si>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</si>
  <si>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</si>
  <si>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</si>
  <si>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</si>
  <si>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</si>
  <si>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</si>
  <si>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</si>
  <si>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</si>
  <si>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</si>
  <si>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</si>
  <si>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</si>
  <si>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</si>
  <si>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</si>
  <si>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</si>
  <si>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</si>
  <si>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</si>
  <si>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</si>
  <si>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</si>
  <si>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</si>
  <si>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</si>
  <si>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</si>
  <si>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</si>
  <si>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</si>
  <si>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</si>
  <si>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</si>
  <si>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</si>
  <si>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</si>
  <si>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</si>
  <si>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</si>
  <si>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</si>
  <si>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</si>
  <si>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</si>
  <si>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</si>
  <si>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</si>
  <si>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</si>
  <si>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</si>
  <si>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</si>
  <si>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</si>
  <si>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</si>
  <si>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</si>
  <si>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</si>
  <si>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</si>
  <si>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</si>
  <si>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</si>
  <si>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</si>
  <si>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</si>
  <si>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</si>
  <si>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</si>
  <si>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</si>
  <si>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</si>
  <si>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</si>
  <si>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</si>
  <si>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</si>
  <si>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</si>
  <si>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</si>
  <si>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</si>
  <si>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</si>
  <si>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</si>
  <si>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</si>
  <si>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</si>
  <si>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</si>
  <si>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</si>
  <si>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</si>
  <si>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</si>
  <si>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</si>
  <si>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</si>
  <si>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</si>
  <si>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</si>
  <si>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</si>
  <si>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</si>
  <si>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</si>
  <si>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</si>
  <si>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</si>
  <si>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</si>
  <si>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</si>
  <si>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</si>
  <si>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</si>
  <si>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</si>
  <si>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</si>
  <si>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</si>
  <si>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</si>
  <si>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</si>
  <si>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</si>
  <si>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</si>
  <si>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</si>
  <si>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</si>
  <si>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</si>
  <si>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</si>
  <si>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</si>
  <si>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</si>
  <si>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</si>
  <si>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</si>
  <si>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</si>
  <si>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</si>
  <si>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</si>
  <si>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</si>
  <si>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</si>
  <si>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</si>
  <si>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</si>
  <si>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</si>
  <si>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</si>
  <si>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</si>
  <si>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</si>
  <si>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</si>
  <si>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</si>
  <si>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</si>
  <si>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</si>
  <si>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</si>
  <si>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</si>
  <si>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</si>
  <si>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</si>
  <si>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</si>
  <si>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</si>
  <si>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</si>
  <si>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</si>
  <si>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</si>
  <si>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</si>
  <si>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</si>
  <si>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</si>
  <si>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</si>
  <si>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</si>
  <si>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</si>
  <si>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</si>
  <si>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</si>
  <si>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</si>
  <si>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</si>
  <si>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</si>
  <si>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</si>
  <si>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</si>
  <si>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</si>
  <si>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</si>
  <si>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</si>
  <si>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</si>
  <si>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</si>
  <si>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</si>
  <si>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</si>
  <si>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</si>
  <si>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</si>
  <si>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</si>
  <si>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</si>
  <si>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</si>
  <si>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</si>
  <si>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</si>
  <si>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</si>
  <si>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</si>
  <si>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</si>
  <si>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</si>
  <si>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</si>
  <si>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</si>
  <si>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</si>
  <si>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</si>
  <si>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</si>
  <si>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</si>
  <si>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</si>
  <si>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</si>
  <si>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</si>
  <si>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</si>
  <si>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</si>
  <si>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</si>
  <si>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</si>
  <si>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</si>
  <si>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</si>
  <si>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</si>
  <si>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</si>
  <si>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</si>
  <si>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</si>
  <si>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</si>
  <si>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</si>
  <si>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</si>
  <si>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</si>
  <si>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</si>
  <si>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</si>
  <si>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</si>
  <si>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</si>
  <si>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</si>
  <si>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</si>
  <si>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</si>
  <si>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</si>
  <si>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</si>
  <si>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</si>
  <si>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</si>
  <si>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</si>
  <si>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</si>
  <si>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</si>
  <si>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</si>
  <si>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</si>
  <si>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</si>
  <si>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</si>
  <si>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</si>
  <si>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</si>
  <si>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</si>
  <si>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</si>
  <si>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</si>
  <si>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</si>
  <si>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</si>
  <si>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</si>
  <si>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</si>
  <si>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</si>
  <si>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</si>
  <si>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</si>
  <si>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</si>
  <si>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</si>
  <si>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</si>
  <si>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</si>
  <si>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</si>
  <si>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</si>
  <si>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</si>
  <si>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</si>
  <si>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</si>
  <si>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</si>
  <si>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</si>
  <si>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</si>
  <si>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</si>
  <si>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</si>
  <si>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</si>
  <si>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</si>
  <si>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</si>
  <si>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</si>
  <si>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</si>
  <si>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</si>
  <si>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</si>
  <si>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</si>
  <si>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</si>
  <si>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</si>
  <si>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</si>
  <si>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</si>
  <si>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</si>
  <si>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</si>
  <si>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</si>
  <si>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</si>
  <si>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</si>
  <si>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</si>
  <si>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</si>
  <si>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</si>
  <si>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</si>
  <si>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</si>
  <si>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</si>
  <si>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</si>
  <si>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</si>
  <si>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</si>
  <si>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</si>
  <si>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</si>
  <si>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</si>
  <si>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</si>
  <si>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</si>
  <si>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</si>
  <si>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</si>
  <si>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</si>
  <si>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</si>
  <si>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</si>
  <si>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</si>
  <si>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</si>
  <si>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</si>
  <si>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</si>
  <si>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</si>
  <si>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</si>
  <si>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</si>
  <si>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</si>
  <si>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</si>
  <si>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</si>
  <si>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</si>
  <si>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</si>
  <si>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</si>
  <si>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</si>
  <si>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</si>
  <si>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</si>
  <si>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</si>
  <si>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</si>
  <si>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</si>
  <si>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</si>
  <si>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</si>
  <si>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</si>
  <si>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</si>
  <si>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</si>
  <si>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</si>
  <si>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</si>
  <si>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</si>
  <si>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</si>
  <si>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</si>
  <si>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</si>
  <si>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</si>
  <si>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</si>
  <si>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</si>
  <si>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</si>
  <si>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</si>
  <si>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</si>
  <si>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</si>
  <si>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</si>
  <si>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</si>
  <si>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</si>
  <si>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</si>
  <si>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</si>
  <si>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</si>
  <si>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</si>
  <si>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</si>
  <si>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</si>
  <si>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</si>
  <si>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</si>
  <si>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</si>
  <si>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</si>
  <si>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</si>
  <si>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</si>
  <si>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</si>
  <si>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</si>
  <si>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</si>
  <si>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</si>
  <si>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</si>
  <si>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</si>
  <si>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</si>
  <si>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</si>
  <si>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</si>
  <si>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</si>
  <si>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</si>
  <si>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</si>
  <si>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</si>
  <si>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</si>
  <si>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</si>
  <si>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</si>
  <si>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</si>
  <si>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</si>
  <si>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</si>
  <si>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</si>
  <si>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</si>
  <si>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</si>
  <si>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</si>
  <si>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</si>
  <si>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</si>
  <si>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</si>
  <si>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</si>
  <si>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</si>
  <si>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</si>
  <si>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</si>
  <si>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</si>
  <si>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</si>
  <si>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</si>
  <si>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</si>
  <si>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</si>
  <si>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</si>
  <si>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</si>
  <si>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</si>
  <si>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</si>
  <si>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</si>
  <si>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</si>
  <si>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</si>
  <si>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</si>
  <si>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</si>
  <si>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</si>
  <si>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</si>
  <si>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</si>
  <si>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</si>
  <si>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</si>
  <si>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</si>
  <si>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</si>
  <si>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</si>
  <si>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</si>
  <si>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</si>
  <si>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</si>
  <si>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</si>
  <si>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</si>
  <si>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</si>
  <si>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</si>
  <si>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</si>
  <si>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</si>
  <si>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</si>
  <si>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</si>
  <si>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</si>
  <si>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</si>
  <si>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</si>
  <si>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</si>
  <si>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</si>
  <si>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</si>
  <si>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</si>
  <si>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</si>
  <si>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</si>
  <si>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</si>
  <si>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</si>
  <si>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</si>
  <si>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</si>
  <si>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</si>
  <si>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</si>
  <si>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</si>
  <si>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</si>
  <si>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</si>
  <si>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</si>
  <si>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</si>
  <si>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</si>
  <si>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</si>
  <si>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</si>
  <si>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</si>
  <si>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</si>
  <si>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</si>
  <si>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</si>
  <si>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</si>
  <si>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</si>
  <si>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</si>
  <si>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</si>
  <si>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</si>
  <si>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</si>
  <si>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</si>
  <si>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</si>
  <si>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</si>
  <si>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</si>
  <si>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</si>
  <si>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</si>
  <si>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</si>
  <si>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</si>
  <si>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</si>
  <si>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</si>
  <si>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</si>
  <si>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</si>
  <si>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</si>
  <si>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</si>
  <si>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</si>
  <si>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</si>
  <si>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</si>
  <si>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</si>
  <si>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</si>
  <si>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</si>
  <si>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</si>
  <si>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</si>
  <si>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</si>
  <si>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</si>
  <si>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</si>
  <si>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</si>
  <si>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</si>
  <si>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</si>
  <si>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</si>
  <si>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</si>
  <si>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</si>
  <si>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</si>
  <si>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</si>
  <si>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</si>
  <si>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</si>
  <si>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</si>
  <si>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</si>
  <si>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</si>
  <si>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</si>
  <si>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</si>
  <si>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</si>
  <si>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</si>
  <si>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</si>
  <si>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</si>
  <si>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</si>
  <si>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</si>
  <si>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</si>
  <si>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</si>
  <si>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</si>
  <si>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</si>
  <si>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</si>
  <si>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</si>
  <si>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</si>
  <si>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</si>
  <si>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</si>
  <si>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</si>
  <si>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</si>
  <si>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</si>
  <si>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</si>
  <si>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</si>
  <si>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</si>
  <si>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</si>
  <si>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</si>
  <si>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</si>
  <si>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</si>
  <si>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</si>
  <si>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</si>
  <si>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</si>
  <si>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</si>
  <si>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</si>
  <si>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</si>
  <si>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</si>
  <si>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</si>
  <si>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</si>
  <si>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</si>
  <si>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</si>
  <si>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</si>
  <si>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</si>
  <si>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</si>
  <si>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</si>
  <si>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</si>
  <si>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</si>
  <si>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</si>
  <si>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</si>
  <si>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</si>
  <si>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</si>
  <si>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</si>
  <si>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</si>
  <si>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</si>
  <si>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</si>
  <si>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</si>
  <si>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</si>
  <si>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</si>
  <si>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</si>
  <si>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</si>
  <si>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</si>
  <si>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</si>
  <si>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</si>
  <si>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</si>
  <si>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</si>
  <si>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</si>
  <si>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</si>
  <si>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</si>
  <si>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</si>
  <si>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</si>
  <si>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</si>
  <si>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</si>
  <si>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</si>
  <si>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</si>
  <si>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</si>
  <si>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</si>
  <si>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</si>
  <si>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</si>
  <si>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</si>
  <si>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</si>
  <si>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</si>
  <si>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</si>
  <si>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</si>
  <si>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</si>
  <si>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</si>
  <si>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</si>
  <si>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</si>
  <si>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</si>
  <si>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</si>
  <si>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</si>
  <si>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</si>
  <si>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</si>
  <si>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</si>
  <si>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</si>
  <si>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</si>
  <si>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</si>
  <si>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</si>
  <si>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</si>
  <si>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</si>
  <si>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</si>
  <si>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</si>
  <si>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</si>
  <si>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</si>
  <si>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</si>
  <si>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</si>
  <si>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</si>
  <si>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</si>
  <si>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</si>
  <si>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</si>
  <si>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</si>
  <si>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</si>
  <si>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</si>
  <si>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</si>
  <si>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</si>
  <si>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</si>
  <si>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</si>
  <si>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</si>
  <si>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</si>
  <si>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</si>
  <si>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</si>
  <si>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</si>
  <si>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</si>
  <si>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</si>
  <si>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</si>
  <si>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</si>
  <si>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</si>
  <si>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</si>
  <si>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</si>
  <si>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</si>
  <si>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</si>
  <si>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</si>
  <si>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</si>
  <si>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</si>
  <si>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</si>
  <si>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</si>
  <si>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</si>
  <si>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</si>
  <si>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</si>
  <si>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</si>
  <si>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</si>
  <si>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</si>
  <si>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</si>
  <si>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</si>
  <si>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</si>
  <si>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</si>
  <si>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</si>
  <si>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</si>
  <si>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</si>
  <si>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</si>
  <si>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</si>
  <si>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</si>
  <si>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</si>
  <si>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</si>
  <si>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</si>
  <si>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</si>
  <si>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</si>
  <si>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</si>
  <si>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</si>
  <si>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</si>
  <si>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</si>
  <si>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</si>
  <si>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</si>
  <si>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</si>
  <si>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</si>
  <si>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</si>
  <si>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</si>
  <si>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</si>
  <si>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</si>
  <si>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</si>
  <si>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</si>
  <si>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</si>
  <si>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</si>
  <si>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</si>
  <si>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</si>
  <si>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</si>
  <si>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</si>
  <si>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</si>
  <si>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</si>
  <si>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</si>
  <si>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</si>
  <si>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</si>
  <si>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</si>
  <si>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</si>
  <si>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</si>
  <si>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</si>
  <si>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</si>
  <si>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</si>
  <si>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</si>
  <si>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</si>
  <si>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</si>
  <si>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</si>
  <si>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</si>
  <si>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</si>
  <si>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</si>
  <si>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</si>
  <si>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</si>
  <si>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</si>
  <si>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</si>
  <si>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</si>
  <si>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</si>
  <si>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</si>
  <si>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</si>
  <si>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</si>
  <si>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</si>
  <si>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</si>
  <si>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</si>
  <si>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</si>
  <si>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</si>
  <si>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</si>
  <si>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</si>
  <si>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</si>
  <si>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</si>
  <si>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</si>
  <si>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</si>
  <si>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</si>
  <si>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</si>
  <si>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</si>
  <si>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</si>
  <si>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</si>
  <si>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</si>
  <si>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</si>
  <si>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</si>
  <si>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</si>
  <si>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</si>
  <si>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</si>
  <si>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</si>
  <si>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</si>
  <si>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</si>
  <si>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</si>
  <si>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</si>
  <si>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</si>
  <si>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</si>
  <si>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</si>
  <si>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</si>
  <si>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</si>
  <si>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</si>
  <si>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</si>
  <si>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</si>
  <si>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</si>
  <si>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</si>
  <si>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</si>
  <si>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</si>
  <si>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</si>
  <si>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</si>
  <si>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</si>
  <si>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</si>
  <si>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</si>
  <si>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</si>
  <si>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</si>
  <si>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</si>
  <si>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</si>
  <si>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</si>
  <si>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</si>
  <si>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</si>
  <si>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</si>
  <si>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</si>
  <si>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</si>
  <si>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</si>
  <si>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</si>
  <si>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</si>
  <si>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</si>
  <si>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</si>
  <si>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</si>
  <si>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</si>
  <si>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</si>
  <si>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</si>
  <si>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</si>
  <si>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</si>
  <si>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</si>
  <si>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</si>
  <si>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</si>
  <si>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</si>
  <si>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</si>
  <si>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</si>
  <si>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</si>
  <si>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</si>
  <si>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</si>
  <si>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</si>
  <si>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</si>
  <si>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</si>
  <si>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</si>
  <si>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</si>
  <si>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</si>
  <si>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</si>
  <si>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</si>
  <si>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</si>
  <si>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</si>
  <si>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</si>
  <si>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</si>
  <si>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</si>
  <si>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</si>
  <si>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</si>
  <si>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</si>
  <si>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</si>
  <si>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</si>
  <si>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</si>
  <si>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</si>
  <si>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</si>
  <si>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</si>
  <si>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</si>
  <si>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</si>
  <si>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</si>
  <si>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</si>
  <si>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</si>
  <si>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</si>
  <si>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</si>
  <si>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</si>
  <si>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</si>
  <si>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</si>
  <si>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</si>
  <si>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</si>
  <si>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</si>
  <si>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</si>
  <si>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</si>
  <si>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</si>
  <si>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</si>
  <si>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</si>
  <si>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</si>
  <si>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</si>
  <si>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</si>
  <si>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</si>
  <si>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</si>
  <si>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</si>
  <si>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</si>
  <si>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</si>
  <si>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</si>
  <si>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</si>
  <si>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</si>
  <si>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</si>
  <si>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</si>
  <si>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</si>
  <si>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</si>
  <si>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</si>
  <si>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</si>
  <si>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</si>
  <si>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</si>
  <si>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</si>
  <si>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</si>
  <si>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</si>
  <si>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</si>
  <si>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</si>
  <si>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</si>
  <si>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</si>
  <si>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</si>
  <si>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</si>
  <si>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</si>
  <si>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</si>
  <si>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</si>
  <si>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</si>
  <si>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</si>
  <si>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</si>
  <si>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</si>
  <si>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</si>
  <si>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</si>
  <si>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</si>
  <si>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</si>
  <si>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</si>
  <si>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</si>
  <si>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</si>
  <si>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</si>
  <si>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</si>
  <si>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</si>
  <si>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</si>
  <si>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</si>
  <si>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</si>
  <si>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</si>
  <si>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</si>
  <si>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</si>
  <si>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</si>
  <si>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</si>
  <si>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</si>
  <si>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</si>
  <si>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</si>
  <si>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</si>
  <si>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</si>
  <si>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</si>
  <si>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</si>
  <si>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</si>
  <si>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</si>
  <si>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</si>
  <si>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</si>
  <si>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</si>
  <si>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</si>
  <si>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</si>
  <si>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</si>
  <si>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</si>
  <si>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</si>
  <si>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</si>
  <si>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</si>
  <si>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</si>
  <si>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</si>
  <si>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</si>
  <si>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</si>
  <si>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</si>
  <si>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</si>
  <si>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</si>
  <si>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</si>
  <si>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</si>
  <si>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</si>
  <si>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</si>
  <si>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</si>
  <si>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</si>
  <si>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</si>
  <si>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</si>
  <si>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</si>
  <si>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</si>
  <si>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</si>
  <si>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</si>
  <si>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</si>
  <si>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</si>
  <si>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</si>
  <si>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</si>
  <si>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</si>
  <si>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</si>
  <si>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</si>
  <si>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</si>
  <si>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</si>
  <si>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</si>
  <si>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</si>
  <si>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</si>
  <si>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</si>
  <si>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</si>
  <si>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</si>
  <si>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</si>
  <si>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</si>
  <si>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</si>
  <si>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</si>
  <si>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</si>
  <si>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</si>
  <si>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</si>
  <si>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</si>
  <si>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</si>
  <si>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</si>
  <si>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</si>
  <si>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</si>
  <si>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</si>
  <si>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</si>
  <si>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</si>
  <si>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</si>
  <si>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</si>
  <si>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</si>
  <si>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</si>
  <si>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</si>
  <si>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</si>
  <si>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</si>
  <si>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</si>
  <si>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</si>
  <si>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</si>
  <si>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</si>
  <si>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</si>
  <si>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</si>
  <si>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</si>
  <si>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</si>
  <si>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</si>
  <si>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</si>
  <si>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</si>
  <si>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</si>
  <si>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</si>
  <si>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</si>
  <si>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</si>
  <si>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</si>
  <si>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</si>
  <si>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</si>
  <si>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</si>
  <si>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</si>
  <si>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</si>
  <si>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</si>
  <si>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</si>
  <si>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</si>
  <si>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</si>
  <si>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</si>
  <si>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</si>
  <si>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</si>
  <si>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</si>
  <si>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</si>
  <si>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</si>
  <si>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</si>
  <si>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</si>
  <si>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</si>
  <si>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</si>
  <si>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</si>
  <si>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</si>
  <si>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</si>
  <si>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</si>
  <si>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</si>
  <si>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</si>
  <si>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</si>
  <si>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</si>
  <si>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</si>
  <si>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</si>
  <si>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</si>
  <si>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</si>
  <si>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</si>
  <si>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</si>
  <si>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</si>
  <si>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</si>
  <si>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</si>
  <si>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</si>
  <si>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</si>
  <si>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</si>
  <si>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</si>
  <si>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</si>
  <si>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</si>
  <si>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</si>
  <si>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</si>
  <si>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</si>
  <si>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</si>
  <si>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</si>
  <si>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</si>
  <si>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</si>
  <si>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</si>
  <si>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</si>
  <si>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</si>
  <si>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</si>
  <si>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</si>
  <si>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</si>
  <si>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</si>
  <si>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</si>
  <si>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</si>
  <si>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</si>
  <si>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</si>
  <si>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</si>
  <si>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</si>
  <si>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</si>
  <si>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</si>
  <si>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</si>
  <si>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</si>
  <si>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</si>
  <si>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</si>
  <si>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</si>
  <si>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</si>
  <si>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</si>
  <si>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</si>
  <si>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</si>
  <si>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</si>
  <si>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</si>
  <si>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</si>
  <si>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</si>
  <si>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</si>
  <si>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</si>
  <si>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</si>
  <si>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</si>
  <si>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</si>
  <si>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</si>
  <si>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</si>
  <si>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</si>
  <si>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</si>
  <si>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</si>
  <si>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</si>
  <si>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</si>
  <si>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</si>
  <si>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</si>
  <si>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</si>
  <si>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</si>
  <si>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</si>
  <si>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</si>
  <si>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</si>
  <si>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</si>
  <si>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</si>
  <si>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</si>
  <si>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</si>
  <si>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</si>
  <si>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</si>
  <si>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</si>
  <si>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</si>
  <si>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</si>
  <si>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</si>
  <si>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</si>
  <si>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</si>
  <si>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</si>
  <si>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</si>
  <si>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</si>
  <si>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</si>
  <si>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</si>
  <si>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</si>
  <si>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</si>
  <si>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</si>
  <si>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</si>
  <si>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</si>
  <si>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</si>
  <si>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</si>
  <si>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</si>
  <si>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</si>
  <si>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</si>
  <si>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</si>
  <si>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</si>
  <si>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</si>
  <si>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</si>
  <si>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</si>
  <si>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</si>
  <si>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</si>
  <si>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</si>
  <si>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</si>
  <si>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</si>
  <si>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</si>
  <si>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</si>
  <si>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</si>
  <si>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</si>
  <si>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</si>
  <si>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</si>
  <si>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</si>
  <si>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</si>
  <si>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</si>
  <si>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</si>
  <si>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</si>
  <si>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</si>
  <si>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</si>
  <si>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</si>
  <si>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</si>
  <si>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</si>
  <si>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</si>
  <si>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</si>
  <si>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</si>
  <si>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</si>
  <si>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</si>
  <si>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</si>
  <si>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</si>
  <si>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</si>
  <si>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</si>
  <si>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</si>
  <si>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</si>
  <si>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</si>
  <si>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</si>
  <si>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</si>
  <si>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</si>
  <si>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</si>
  <si>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</si>
  <si>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</si>
  <si>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</si>
  <si>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</si>
  <si>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</si>
  <si>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</si>
  <si>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</si>
  <si>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</si>
  <si>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</si>
  <si>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</si>
  <si>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</si>
  <si>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</si>
  <si>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</si>
  <si>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</si>
  <si>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</si>
  <si>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</si>
  <si>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</si>
  <si>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</si>
  <si>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</si>
  <si>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</si>
  <si>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</si>
  <si>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</si>
  <si>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</si>
  <si>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</si>
  <si>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</si>
  <si>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</si>
  <si>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</si>
  <si>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</si>
  <si>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</si>
  <si>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</si>
  <si>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</si>
  <si>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</si>
  <si>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</si>
  <si>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</si>
  <si>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</si>
  <si>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</si>
  <si>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</si>
  <si>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</si>
  <si>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</si>
  <si>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</si>
  <si>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</si>
  <si>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</si>
  <si>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</si>
  <si>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</si>
  <si>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</si>
  <si>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</si>
  <si>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</si>
  <si>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</si>
  <si>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</si>
  <si>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</si>
  <si>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</si>
  <si>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</si>
  <si>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</si>
  <si>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</si>
  <si>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</si>
  <si>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</si>
  <si>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</si>
  <si>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</si>
  <si>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</si>
  <si>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</si>
  <si>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</si>
  <si>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</si>
  <si>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</si>
  <si>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</si>
  <si>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</si>
  <si>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</si>
  <si>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</si>
  <si>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</si>
  <si>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</si>
  <si>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</si>
  <si>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</si>
  <si>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</si>
  <si>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</si>
  <si>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</si>
  <si>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</si>
  <si>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</si>
  <si>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</si>
  <si>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</si>
  <si>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</si>
  <si>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</si>
  <si>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</si>
  <si>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</si>
  <si>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</si>
  <si>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</si>
  <si>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</si>
  <si>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</si>
  <si>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</si>
  <si>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</si>
  <si>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</si>
  <si>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</si>
  <si>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</si>
  <si>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</si>
  <si>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</si>
  <si>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</si>
  <si>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</si>
  <si>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</si>
  <si>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</si>
  <si>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</si>
  <si>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</si>
  <si>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</si>
  <si>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</si>
  <si>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</si>
  <si>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</si>
  <si>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</si>
  <si>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</si>
  <si>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</si>
  <si>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</si>
  <si>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</si>
  <si>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</si>
  <si>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</si>
  <si>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</si>
  <si>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</si>
  <si>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</si>
  <si>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</si>
  <si>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</si>
  <si>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</si>
  <si>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</si>
  <si>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</si>
  <si>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</si>
  <si>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</si>
  <si>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</si>
  <si>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</si>
  <si>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</si>
  <si>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</si>
  <si>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</si>
  <si>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</si>
  <si>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</si>
  <si>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</si>
  <si>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</si>
  <si>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</si>
  <si>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</si>
  <si>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</si>
  <si>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</si>
  <si>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</si>
  <si>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</si>
  <si>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</si>
  <si>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</si>
  <si>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</si>
  <si>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</si>
  <si>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</si>
  <si>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</si>
  <si>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</si>
  <si>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</si>
  <si>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</si>
  <si>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</si>
  <si>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</si>
  <si>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</si>
  <si>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</si>
  <si>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</si>
  <si>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</si>
  <si>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</si>
  <si>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</si>
  <si>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</si>
  <si>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</si>
  <si>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</si>
  <si>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</si>
  <si>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</si>
  <si>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</si>
  <si>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</si>
  <si>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</si>
  <si>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</si>
  <si>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</si>
  <si>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</si>
  <si>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</si>
  <si>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</si>
  <si>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</si>
  <si>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</si>
  <si>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</si>
  <si>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</si>
  <si>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</si>
  <si>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</si>
  <si>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</si>
  <si>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</si>
  <si>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</si>
  <si>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</si>
  <si>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</si>
  <si>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</si>
  <si>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</si>
  <si>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</si>
  <si>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</si>
  <si>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</si>
  <si>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</si>
  <si>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</si>
  <si>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</si>
  <si>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</si>
  <si>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</si>
  <si>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</si>
  <si>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</si>
  <si>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</si>
  <si>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</si>
  <si>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</si>
  <si>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</si>
  <si>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</si>
  <si>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</si>
  <si>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</si>
  <si>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</si>
  <si>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</si>
  <si>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</si>
  <si>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</si>
  <si>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</si>
  <si>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</si>
  <si>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</si>
  <si>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</si>
  <si>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</si>
  <si>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</si>
  <si>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</si>
  <si>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</si>
  <si>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</si>
  <si>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</si>
  <si>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</si>
  <si>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</si>
  <si>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</si>
  <si>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</si>
  <si>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</si>
  <si>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</si>
  <si>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</si>
  <si>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</si>
  <si>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</si>
  <si>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</si>
  <si>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</si>
  <si>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</si>
  <si>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</si>
  <si>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</si>
  <si>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</si>
  <si>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</si>
  <si>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</si>
  <si>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</si>
  <si>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</si>
  <si>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</si>
  <si>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</si>
  <si>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</si>
  <si>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</si>
  <si>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</si>
  <si>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</si>
  <si>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</si>
  <si>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</si>
  <si>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</si>
  <si>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</si>
  <si>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</si>
  <si>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</si>
  <si>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</si>
  <si>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</si>
  <si>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</si>
  <si>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</si>
  <si>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</si>
  <si>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</si>
  <si>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</si>
  <si>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</si>
  <si>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</si>
  <si>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</si>
  <si>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</si>
  <si>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</si>
  <si>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</si>
  <si>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</si>
  <si>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</si>
  <si>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</si>
  <si>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</si>
  <si>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</si>
  <si>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</si>
  <si>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</si>
  <si>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</si>
  <si>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</si>
  <si>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</si>
  <si>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</si>
  <si>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</si>
  <si>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</si>
  <si>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</si>
  <si>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</si>
  <si>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</si>
  <si>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</si>
  <si>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</si>
  <si>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</si>
  <si>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</si>
  <si>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</si>
  <si>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</si>
  <si>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</si>
  <si>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</si>
  <si>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</si>
  <si>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</si>
  <si>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</si>
  <si>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</si>
  <si>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</si>
  <si>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</si>
  <si>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</si>
  <si>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</si>
  <si>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</si>
  <si>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</si>
  <si>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</si>
  <si>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</si>
  <si>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</si>
  <si>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</si>
  <si>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</si>
  <si>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</si>
  <si>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</si>
  <si>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</si>
  <si>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</si>
  <si>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</si>
  <si>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</si>
  <si>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</si>
  <si>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</si>
  <si>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</si>
  <si>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</si>
  <si>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</si>
  <si>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</si>
  <si>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</si>
  <si>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</si>
  <si>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</si>
  <si>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</si>
  <si>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</si>
  <si>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</si>
  <si>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</si>
  <si>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</si>
  <si>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</si>
  <si>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</si>
  <si>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</si>
  <si>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</si>
  <si>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</si>
  <si>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</si>
  <si>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</si>
  <si>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</si>
  <si>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</si>
  <si>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</si>
  <si>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</si>
  <si>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</si>
  <si>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</si>
  <si>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</si>
  <si>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</si>
  <si>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</si>
  <si>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</si>
  <si>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</si>
  <si>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</si>
  <si>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</si>
  <si>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</si>
  <si>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</si>
  <si>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</si>
  <si>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</si>
  <si>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</si>
  <si>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</si>
  <si>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</si>
  <si>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</si>
  <si>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</si>
  <si>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</si>
  <si>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</si>
  <si>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</si>
  <si>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</si>
  <si>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</si>
  <si>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</si>
  <si>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</si>
  <si>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</si>
  <si>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</si>
  <si>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</si>
  <si>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</si>
  <si>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</si>
  <si>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</si>
  <si>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</si>
  <si>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</si>
  <si>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</si>
  <si>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</si>
  <si>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</si>
  <si>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</si>
  <si>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</si>
  <si>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</si>
  <si>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</si>
  <si>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</si>
  <si>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</si>
  <si>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</si>
  <si>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</si>
  <si>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</si>
  <si>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</si>
  <si>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</si>
  <si>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</si>
  <si>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</si>
  <si>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</si>
  <si>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</si>
  <si>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</si>
  <si>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</si>
  <si>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</si>
  <si>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</si>
  <si>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</si>
  <si>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</si>
  <si>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</si>
  <si>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</si>
  <si>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</si>
  <si>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</si>
  <si>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</si>
  <si>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</si>
  <si>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</si>
  <si>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</si>
  <si>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</si>
  <si>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</si>
  <si>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</si>
  <si>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</si>
  <si>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</si>
  <si>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</si>
  <si>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</si>
  <si>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</si>
  <si>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</si>
  <si>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</si>
  <si>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</si>
  <si>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</si>
  <si>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</si>
  <si>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</si>
  <si>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</si>
  <si>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</si>
  <si>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</si>
  <si>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</si>
  <si>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</si>
  <si>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</si>
  <si>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</si>
  <si>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</si>
  <si>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</si>
  <si>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</si>
  <si>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</si>
  <si>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</si>
  <si>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</si>
  <si>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</si>
  <si>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</si>
  <si>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</si>
  <si>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</si>
  <si>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</si>
  <si>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</si>
  <si>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</si>
  <si>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</si>
  <si>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</si>
  <si>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</si>
  <si>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</si>
  <si>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</si>
  <si>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</si>
  <si>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</si>
  <si>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</si>
  <si>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</si>
  <si>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</si>
  <si>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</si>
  <si>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</si>
  <si>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</si>
  <si>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</si>
  <si>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</si>
  <si>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</si>
  <si>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</si>
  <si>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</si>
  <si>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</si>
  <si>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</si>
  <si>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</si>
  <si>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</si>
  <si>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</si>
  <si>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</si>
  <si>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</si>
  <si>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</si>
  <si>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</si>
  <si>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</si>
  <si>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</si>
  <si>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</si>
  <si>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</si>
  <si>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</si>
  <si>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</si>
  <si>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</si>
  <si>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</si>
  <si>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</si>
  <si>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</si>
  <si>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</si>
  <si>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</si>
  <si>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</si>
  <si>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</si>
  <si>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</si>
  <si>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</si>
  <si>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</si>
  <si>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</si>
  <si>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</si>
  <si>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</si>
  <si>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</si>
  <si>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</si>
  <si>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</si>
  <si>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</si>
  <si>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</si>
  <si>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</si>
  <si>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</si>
  <si>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</si>
  <si>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</si>
  <si>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</si>
  <si>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</si>
  <si>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</si>
  <si>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</si>
  <si>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</si>
  <si>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</si>
  <si>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</si>
  <si>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</si>
  <si>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</si>
  <si>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</si>
  <si>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</si>
  <si>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</si>
  <si>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</si>
  <si>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</si>
  <si>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</si>
  <si>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</si>
  <si>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</si>
  <si>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</si>
  <si>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</si>
  <si>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</si>
  <si>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</si>
  <si>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</si>
  <si>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</si>
  <si>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</si>
  <si>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</si>
  <si>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</si>
  <si>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</si>
  <si>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</si>
  <si>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</si>
  <si>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</si>
  <si>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</si>
  <si>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</si>
  <si>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</si>
  <si>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</si>
  <si>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</si>
  <si>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</si>
  <si>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</si>
  <si>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</si>
  <si>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</si>
  <si>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</si>
  <si>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</si>
  <si>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</si>
  <si>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</si>
  <si>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</si>
  <si>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</si>
  <si>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</si>
  <si>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</si>
  <si>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</si>
  <si>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</si>
  <si>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</si>
  <si>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</si>
  <si>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</si>
  <si>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</si>
  <si>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</si>
  <si>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</si>
  <si>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</si>
  <si>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</si>
  <si>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</si>
  <si>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</si>
  <si>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</si>
  <si>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</si>
  <si>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</si>
  <si>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</si>
  <si>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</si>
  <si>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</si>
  <si>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</si>
  <si>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</si>
  <si>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</si>
  <si>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</si>
  <si>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</si>
  <si>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</si>
  <si>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</si>
  <si>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</si>
  <si>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</si>
  <si>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</si>
  <si>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</si>
  <si>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</si>
  <si>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</si>
  <si>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</si>
  <si>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</si>
  <si>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</si>
  <si>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</si>
  <si>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</si>
  <si>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</si>
  <si>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</si>
  <si>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</si>
  <si>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</si>
  <si>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</si>
  <si>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</si>
  <si>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</si>
  <si>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</si>
  <si>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</si>
  <si>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</si>
  <si>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</si>
  <si>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</si>
  <si>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</si>
  <si>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</si>
  <si>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</si>
  <si>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</si>
  <si>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</si>
  <si>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</si>
  <si>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</si>
  <si>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</si>
  <si>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</si>
  <si>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</si>
  <si>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</si>
  <si>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</si>
  <si>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</si>
  <si>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</si>
  <si>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</si>
  <si>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</si>
  <si>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</si>
  <si>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</si>
  <si>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</si>
  <si>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</si>
  <si>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</si>
  <si>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</si>
  <si>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</si>
  <si>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</si>
  <si>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</si>
  <si>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</si>
  <si>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</si>
  <si>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</si>
  <si>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</si>
  <si>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</si>
  <si>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</si>
  <si>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</si>
  <si>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</si>
  <si>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</si>
  <si>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</si>
  <si>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</si>
  <si>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</si>
  <si>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</si>
  <si>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</si>
  <si>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</si>
  <si>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</si>
  <si>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</si>
  <si>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</si>
  <si>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</si>
  <si>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</si>
  <si>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</si>
  <si>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</si>
  <si>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</si>
  <si>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</si>
  <si>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</si>
  <si>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</si>
  <si>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</si>
  <si>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</si>
  <si>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</si>
  <si>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</si>
  <si>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</si>
  <si>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</si>
  <si>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</si>
  <si>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</si>
  <si>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</si>
  <si>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</si>
  <si>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</si>
  <si>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</si>
  <si>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</si>
  <si>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</si>
  <si>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</si>
  <si>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</si>
  <si>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</si>
  <si>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</si>
  <si>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</si>
  <si>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</si>
  <si>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</si>
  <si>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</si>
  <si>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</si>
  <si>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</si>
  <si>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</si>
  <si>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</si>
  <si>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</si>
  <si>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</si>
  <si>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</si>
  <si>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</si>
  <si>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</si>
  <si>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</si>
  <si>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</si>
  <si>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</si>
  <si>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</si>
  <si>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</si>
  <si>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</si>
  <si>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</si>
  <si>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</si>
  <si>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</si>
  <si>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</si>
  <si>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</si>
  <si>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</si>
  <si>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</si>
  <si>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</si>
  <si>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</si>
  <si>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</si>
  <si>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</si>
  <si>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</si>
  <si>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</si>
  <si>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</si>
  <si>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</si>
  <si>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</si>
  <si>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</si>
  <si>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</si>
  <si>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</si>
  <si>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</si>
  <si>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</si>
  <si>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</si>
  <si>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</si>
  <si>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</si>
  <si>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</si>
  <si>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</si>
  <si>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</si>
  <si>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</si>
  <si>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</si>
  <si>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</si>
  <si>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</si>
  <si>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</si>
  <si>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</si>
  <si>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</si>
  <si>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</si>
  <si>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</si>
  <si>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</si>
  <si>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</si>
  <si>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</si>
  <si>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</si>
  <si>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</si>
  <si>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</si>
  <si>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</si>
  <si>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</si>
  <si>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</si>
  <si>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</si>
  <si>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</si>
  <si>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</si>
  <si>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</si>
  <si>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</si>
  <si>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</si>
  <si>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</si>
  <si>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</si>
  <si>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</si>
  <si>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</si>
  <si>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</si>
  <si>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</si>
  <si>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</si>
  <si>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</si>
  <si>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</si>
  <si>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</si>
  <si>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</si>
  <si>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</si>
  <si>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</si>
  <si>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</si>
  <si>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</si>
  <si>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</si>
  <si>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</si>
  <si>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</si>
  <si>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</si>
  <si>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</si>
  <si>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</si>
  <si>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</si>
  <si>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</si>
  <si>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</si>
  <si>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</si>
  <si>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</si>
  <si>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</si>
  <si>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</si>
  <si>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</si>
  <si>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</si>
  <si>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</si>
  <si>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</si>
  <si>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</si>
  <si>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</si>
  <si>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</si>
  <si>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</si>
  <si>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</si>
  <si>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</si>
  <si>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</si>
  <si>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</si>
  <si>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</si>
  <si>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</si>
  <si>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</si>
  <si>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</si>
  <si>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</si>
  <si>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</si>
  <si>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</si>
  <si>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</si>
  <si>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</si>
  <si>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</si>
  <si>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</si>
  <si>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</si>
  <si>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</si>
  <si>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</si>
  <si>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</si>
  <si>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</si>
  <si>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</si>
  <si>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</si>
  <si>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</si>
  <si>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</si>
  <si>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</si>
  <si>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</si>
  <si>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</si>
  <si>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</si>
  <si>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</si>
  <si>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</si>
  <si>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</si>
  <si>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</si>
  <si>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</si>
  <si>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</si>
  <si>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</si>
  <si>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</si>
  <si>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</si>
  <si>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</si>
  <si>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</si>
  <si>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</si>
  <si>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</si>
  <si>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</si>
  <si>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</si>
  <si>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</si>
  <si>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</si>
  <si>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</si>
  <si>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</si>
  <si>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</si>
  <si>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</si>
  <si>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</si>
  <si>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</si>
  <si>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</si>
  <si>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</si>
  <si>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</si>
  <si>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</si>
  <si>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</si>
  <si>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</si>
  <si>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</si>
  <si>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</si>
  <si>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</si>
  <si>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</si>
  <si>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</si>
  <si>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</si>
  <si>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</si>
  <si>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</si>
  <si>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</si>
  <si>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</si>
  <si>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</si>
  <si>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</si>
  <si>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</si>
  <si>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</si>
  <si>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</si>
  <si>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</si>
  <si>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</si>
  <si>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</si>
  <si>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</si>
  <si>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</si>
  <si>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</si>
  <si>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</si>
  <si>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</si>
  <si>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</si>
  <si>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</si>
  <si>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</si>
  <si>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</si>
  <si>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</si>
  <si>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</si>
  <si>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</si>
  <si>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</si>
  <si>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</si>
  <si>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</si>
  <si>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</si>
  <si>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</si>
  <si>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</si>
  <si>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</si>
  <si>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</si>
  <si>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</si>
  <si>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</si>
  <si>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</si>
  <si>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</si>
  <si>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</si>
  <si>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</si>
  <si>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</si>
  <si>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</si>
  <si>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</si>
  <si>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</si>
  <si>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</si>
  <si>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</si>
  <si>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</si>
  <si>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</si>
  <si>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</si>
  <si>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</si>
  <si>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</si>
  <si>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</si>
  <si>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</si>
  <si>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</si>
  <si>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</si>
  <si>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</si>
  <si>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</si>
  <si>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</si>
  <si>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</si>
  <si>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</si>
  <si>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</si>
  <si>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</si>
  <si>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</si>
  <si>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</si>
  <si>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</si>
  <si>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</si>
  <si>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</si>
  <si>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</si>
  <si>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</si>
  <si>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</si>
  <si>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</si>
  <si>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</si>
  <si>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</si>
  <si>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</si>
  <si>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</si>
  <si>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</si>
  <si>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</si>
  <si>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</si>
  <si>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</si>
  <si>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</si>
  <si>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</si>
  <si>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</si>
  <si>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</si>
  <si>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</si>
  <si>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</si>
  <si>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</si>
  <si>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</si>
  <si>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</si>
  <si>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</si>
  <si>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</si>
  <si>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</si>
  <si>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</si>
  <si>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</si>
  <si>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</si>
  <si>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</si>
  <si>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</si>
  <si>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</si>
  <si>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</si>
  <si>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</si>
  <si>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</si>
  <si>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</si>
  <si>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</si>
  <si>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</si>
  <si>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</si>
  <si>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</si>
  <si>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</si>
  <si>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</si>
  <si>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</si>
  <si>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</si>
  <si>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</si>
  <si>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</si>
  <si>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</si>
  <si>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</si>
  <si>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</si>
  <si>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</si>
  <si>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</si>
  <si>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</si>
  <si>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</si>
  <si>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</si>
  <si>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</si>
  <si>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</si>
  <si>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</si>
  <si>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</si>
  <si>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</si>
  <si>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</si>
  <si>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</si>
  <si>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</si>
  <si>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</si>
  <si>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</si>
  <si>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</si>
  <si>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</si>
  <si>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</si>
  <si>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</si>
  <si>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</si>
  <si>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</si>
  <si>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</si>
  <si>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</si>
  <si>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</si>
  <si>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</si>
  <si>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</si>
  <si>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</si>
  <si>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</si>
  <si>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</si>
  <si>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</si>
  <si>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</si>
  <si>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</si>
  <si>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</si>
  <si>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</si>
  <si>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</si>
  <si>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</si>
  <si>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</si>
  <si>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</si>
  <si>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</si>
  <si>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</si>
  <si>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</si>
  <si>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</si>
  <si>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</si>
  <si>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</si>
  <si>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</si>
  <si>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</si>
  <si>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</si>
  <si>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</si>
  <si>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</si>
  <si>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</si>
  <si>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</si>
  <si>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</si>
  <si>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</si>
  <si>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</si>
  <si>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</si>
  <si>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</si>
  <si>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</si>
  <si>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</si>
  <si>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</si>
  <si>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</si>
  <si>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</si>
  <si>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</si>
  <si>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</si>
  <si>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</si>
  <si>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</si>
  <si>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</si>
  <si>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</si>
  <si>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</si>
  <si>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</si>
  <si>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</si>
  <si>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</si>
  <si>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</si>
  <si>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</si>
  <si>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</si>
  <si>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</si>
  <si>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</si>
  <si>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</si>
  <si>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</si>
  <si>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</si>
  <si>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</si>
  <si>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</si>
  <si>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</si>
  <si>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</si>
  <si>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</si>
  <si>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</si>
  <si>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</si>
  <si>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</si>
  <si>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</si>
  <si>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</si>
  <si>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</si>
  <si>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</si>
  <si>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</si>
  <si>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</si>
  <si>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</si>
  <si>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</si>
  <si>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</si>
  <si>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</si>
  <si>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</si>
  <si>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</si>
  <si>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</si>
  <si>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</si>
  <si>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</si>
  <si>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</si>
  <si>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</si>
  <si>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</si>
  <si>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</si>
  <si>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</si>
  <si>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</si>
  <si>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</si>
  <si>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</si>
  <si>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</si>
  <si>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</si>
  <si>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</si>
  <si>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</si>
  <si>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</si>
  <si>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</si>
  <si>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</si>
  <si>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</si>
  <si>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</si>
  <si>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</si>
  <si>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</si>
  <si>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</si>
  <si>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</si>
  <si>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</si>
  <si>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</si>
  <si>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</si>
  <si>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</si>
  <si>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</si>
  <si>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</si>
  <si>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</si>
  <si>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</si>
  <si>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</si>
  <si>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</si>
  <si>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</si>
  <si>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</si>
  <si>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</si>
  <si>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</si>
  <si>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</si>
  <si>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</si>
  <si>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</si>
  <si>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</si>
  <si>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</si>
  <si>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</si>
  <si>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</si>
  <si>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</si>
  <si>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</si>
  <si>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</si>
  <si>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</si>
  <si>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</si>
  <si>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</si>
  <si>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</si>
  <si>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</si>
  <si>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</si>
  <si>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</si>
  <si>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</si>
  <si>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</si>
  <si>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</si>
  <si>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</si>
  <si>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</si>
  <si>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</si>
  <si>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</si>
  <si>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</si>
  <si>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</si>
  <si>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</si>
  <si>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</si>
  <si>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</si>
  <si>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</si>
  <si>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</si>
  <si>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</si>
  <si>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</si>
  <si>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</si>
  <si>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</si>
  <si>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</si>
  <si>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</si>
  <si>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</si>
  <si>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</si>
  <si>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</si>
  <si>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</si>
  <si>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</si>
  <si>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</si>
  <si>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</si>
  <si>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</si>
  <si>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</si>
  <si>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</si>
  <si>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</si>
  <si>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</si>
  <si>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</si>
  <si>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</si>
  <si>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</si>
  <si>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</si>
  <si>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</si>
  <si>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</si>
  <si>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</si>
  <si>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</si>
  <si>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</si>
  <si>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</si>
  <si>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</si>
  <si>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</si>
  <si>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</si>
  <si>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</si>
  <si>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</si>
  <si>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</si>
  <si>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</si>
  <si>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</si>
  <si>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</si>
  <si>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</si>
  <si>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</si>
  <si>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</si>
  <si>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</si>
  <si>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</si>
  <si>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</si>
  <si>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</si>
  <si>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</si>
  <si>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</si>
  <si>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</si>
  <si>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</si>
  <si>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</si>
  <si>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</si>
  <si>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</si>
  <si>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</si>
  <si>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</si>
  <si>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</si>
  <si>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</si>
  <si>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</si>
  <si>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</si>
  <si>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</si>
  <si>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</si>
  <si>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</si>
  <si>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</si>
  <si>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</si>
  <si>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</si>
  <si>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</si>
  <si>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</si>
  <si>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</si>
  <si>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</si>
  <si>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</si>
  <si>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</si>
  <si>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</si>
  <si>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</si>
  <si>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</si>
  <si>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</si>
  <si>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</si>
  <si>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</si>
  <si>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</si>
  <si>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</si>
  <si>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</si>
  <si>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</si>
  <si>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</si>
  <si>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</si>
  <si>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</si>
  <si>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</si>
  <si>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</si>
  <si>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</si>
  <si>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</si>
  <si>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</si>
  <si>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</si>
  <si>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</si>
  <si>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</si>
  <si>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</si>
  <si>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</si>
  <si>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</si>
  <si>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</si>
  <si>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</si>
  <si>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</si>
  <si>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</si>
  <si>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</si>
  <si>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</si>
  <si>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</si>
  <si>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</si>
  <si>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</si>
  <si>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</si>
  <si>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</si>
  <si>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</si>
  <si>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</si>
  <si>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</si>
  <si>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</si>
  <si>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</si>
  <si>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</si>
  <si>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</si>
  <si>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</si>
  <si>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</si>
  <si>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</si>
  <si>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</si>
  <si>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</si>
  <si>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</si>
  <si>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</si>
  <si>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</si>
  <si>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</si>
  <si>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</si>
  <si>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</si>
  <si>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</si>
  <si>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</si>
  <si>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</si>
  <si>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</si>
  <si>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</si>
  <si>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</si>
  <si>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</si>
  <si>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</si>
  <si>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</si>
  <si>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</si>
  <si>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</si>
  <si>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</si>
  <si>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</si>
  <si>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</si>
  <si>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</si>
  <si>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</si>
  <si>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</si>
  <si>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</si>
  <si>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</si>
  <si>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</si>
  <si>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</si>
  <si>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</si>
  <si>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</si>
  <si>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</si>
  <si>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</si>
  <si>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</si>
  <si>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</si>
  <si>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</si>
  <si>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</si>
  <si>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</si>
  <si>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</si>
  <si>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</si>
  <si>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</si>
  <si>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</si>
  <si>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</si>
  <si>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</si>
  <si>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</si>
  <si>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</si>
  <si>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</si>
  <si>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</si>
  <si>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</si>
  <si>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</si>
  <si>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</si>
  <si>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</si>
  <si>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</si>
  <si>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</si>
  <si>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</si>
  <si>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</si>
  <si>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</si>
  <si>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</si>
  <si>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</si>
  <si>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</si>
  <si>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</si>
  <si>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</si>
  <si>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</si>
  <si>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</si>
  <si>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</si>
  <si>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</si>
  <si>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</si>
  <si>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</si>
  <si>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</si>
  <si>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</si>
  <si>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</si>
  <si>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</si>
  <si>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</si>
  <si>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</si>
  <si>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</si>
  <si>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</si>
  <si>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</si>
  <si>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</si>
  <si>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</si>
  <si>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</si>
  <si>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</si>
  <si>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</si>
  <si>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</si>
  <si>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</si>
  <si>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</si>
  <si>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</si>
  <si>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</si>
  <si>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</si>
  <si>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</si>
  <si>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</si>
  <si>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</si>
  <si>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</si>
  <si>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</si>
  <si>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</si>
  <si>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</si>
  <si>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</si>
  <si>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</si>
  <si>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</si>
  <si>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</si>
  <si>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</si>
  <si>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</si>
  <si>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</si>
  <si>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</si>
  <si>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</si>
  <si>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</si>
  <si>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</si>
  <si>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</si>
  <si>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</si>
  <si>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</si>
  <si>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</si>
  <si>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</si>
  <si>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</si>
  <si>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</si>
  <si>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</si>
  <si>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</si>
  <si>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</si>
  <si>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</si>
  <si>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</si>
  <si>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</si>
  <si>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</si>
  <si>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</si>
  <si>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</si>
  <si>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</si>
  <si>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</si>
  <si>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</si>
  <si>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</si>
  <si>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</si>
  <si>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</si>
  <si>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</si>
  <si>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</si>
  <si>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</si>
  <si>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</si>
  <si>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</si>
  <si>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</si>
  <si>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</si>
  <si>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</si>
  <si>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</si>
  <si>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</si>
  <si>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</si>
  <si>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</si>
  <si>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</si>
  <si>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</si>
  <si>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</si>
  <si>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</si>
  <si>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</si>
  <si>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</si>
  <si>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</si>
  <si>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</si>
  <si>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</si>
  <si>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</si>
  <si>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</si>
  <si>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</si>
  <si>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</si>
  <si>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</si>
  <si>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</si>
  <si>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</si>
  <si>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</si>
  <si>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</si>
  <si>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</si>
  <si>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</si>
  <si>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</si>
  <si>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</si>
  <si>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</si>
  <si>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</si>
  <si>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</si>
  <si>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</si>
  <si>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</si>
  <si>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</si>
  <si>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</si>
  <si>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</si>
  <si>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</si>
  <si>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</si>
  <si>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</si>
  <si>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</si>
  <si>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</si>
  <si>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</si>
  <si>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</si>
  <si>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</si>
  <si>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</si>
  <si>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</si>
  <si>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</si>
  <si>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</si>
  <si>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</si>
  <si>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</si>
  <si>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</si>
  <si>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</si>
  <si>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</si>
  <si>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</si>
  <si>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</si>
  <si>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</si>
  <si>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</si>
  <si>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</si>
  <si>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</si>
  <si>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</si>
  <si>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</si>
  <si>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</si>
  <si>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</si>
  <si>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</si>
  <si>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</si>
  <si>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</si>
  <si>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</si>
  <si>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</si>
  <si>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</si>
  <si>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</si>
  <si>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</si>
  <si>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</si>
  <si>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</si>
  <si>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</si>
  <si>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</si>
  <si>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</si>
  <si>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</si>
  <si>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</si>
  <si>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</si>
  <si>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</si>
  <si>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</si>
  <si>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</si>
  <si>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</si>
  <si>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</si>
  <si>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</si>
  <si>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</si>
  <si>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</si>
  <si>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</si>
  <si>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</si>
  <si>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</si>
  <si>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</si>
  <si>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</si>
  <si>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</si>
  <si>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</si>
  <si>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</si>
  <si>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</si>
  <si>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</si>
  <si>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</si>
  <si>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</si>
  <si>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</si>
  <si>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</si>
  <si>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</si>
  <si>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</si>
  <si>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</si>
  <si>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</si>
  <si>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</si>
  <si>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</si>
  <si>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</si>
  <si>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</si>
  <si>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</si>
  <si>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</si>
  <si>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</si>
  <si>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</si>
  <si>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</si>
  <si>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</si>
  <si>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</si>
  <si>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</si>
  <si>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</si>
  <si>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</si>
  <si>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</si>
  <si>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</si>
  <si>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</si>
  <si>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</si>
  <si>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</si>
  <si>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</si>
  <si>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</si>
  <si>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</si>
  <si>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</si>
  <si>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</si>
  <si>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</si>
  <si>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</si>
  <si>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</si>
  <si>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</si>
  <si>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</si>
  <si>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</si>
  <si>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</si>
  <si>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</si>
  <si>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</si>
  <si>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</si>
  <si>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</si>
  <si>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</si>
  <si>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</si>
  <si>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</si>
  <si>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</si>
  <si>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</si>
  <si>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</si>
  <si>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</si>
  <si>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</si>
  <si>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</si>
  <si>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</si>
  <si>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</si>
  <si>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</si>
  <si>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</si>
  <si>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</si>
  <si>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</si>
  <si>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</si>
  <si>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</si>
  <si>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</si>
  <si>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</si>
  <si>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</si>
  <si>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</si>
  <si>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</si>
  <si>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</si>
  <si>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</si>
  <si>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</si>
  <si>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</si>
  <si>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</si>
  <si>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</si>
  <si>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</si>
  <si>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</si>
  <si>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</si>
  <si>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</si>
  <si>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</si>
  <si>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</si>
  <si>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</si>
  <si>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</si>
  <si>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</si>
  <si>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</si>
  <si>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</si>
  <si>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</si>
  <si>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</si>
  <si>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</si>
  <si>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</si>
  <si>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</si>
  <si>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</si>
  <si>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</si>
  <si>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</si>
  <si>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</si>
  <si>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</si>
  <si>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</si>
  <si>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</si>
  <si>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</si>
  <si>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</si>
  <si>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</si>
  <si>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</si>
  <si>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</si>
  <si>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</si>
  <si>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</si>
  <si>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</si>
  <si>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</si>
  <si>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</si>
  <si>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</si>
  <si>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</si>
  <si>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</si>
  <si>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</si>
  <si>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</si>
  <si>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</si>
  <si>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</si>
  <si>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</si>
  <si>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</si>
  <si>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</si>
  <si>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</si>
  <si>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</si>
  <si>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</si>
  <si>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</si>
  <si>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</si>
  <si>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</si>
  <si>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</si>
  <si>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</si>
  <si>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</si>
  <si>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</si>
  <si>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</si>
  <si>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</si>
  <si>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</si>
  <si>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</si>
  <si>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</si>
  <si>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</si>
  <si>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</si>
  <si>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</si>
  <si>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</si>
  <si>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</si>
  <si>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</si>
  <si>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</si>
  <si>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</si>
  <si>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</si>
  <si>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</si>
  <si>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</si>
  <si>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</si>
  <si>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</si>
  <si>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</si>
  <si>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</si>
  <si>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</si>
  <si>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</si>
  <si>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</si>
  <si>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</si>
  <si>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</si>
  <si>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</si>
  <si>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</si>
  <si>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</si>
  <si>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</si>
  <si>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</si>
  <si>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</si>
  <si>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</si>
  <si>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</si>
  <si>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</si>
  <si>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</si>
  <si>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</si>
  <si>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</si>
  <si>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</si>
  <si>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</si>
  <si>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</si>
  <si>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</si>
  <si>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</si>
  <si>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</si>
  <si>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</si>
  <si>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</si>
  <si>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</si>
  <si>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</si>
  <si>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</si>
  <si>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</si>
  <si>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</si>
  <si>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</si>
  <si>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</si>
  <si>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</si>
  <si>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</si>
  <si>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</si>
  <si>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</si>
  <si>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</si>
  <si>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</si>
  <si>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</si>
  <si>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</si>
  <si>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</si>
  <si>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</si>
  <si>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</si>
  <si>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</si>
  <si>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</si>
  <si>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</si>
  <si>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</si>
  <si>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</si>
  <si>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</si>
  <si>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</si>
  <si>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</si>
  <si>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</si>
  <si>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</si>
  <si>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</si>
  <si>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</si>
  <si>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</si>
  <si>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</si>
  <si>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</si>
  <si>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</si>
  <si>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</si>
  <si>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</si>
  <si>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</si>
  <si>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</si>
  <si>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</si>
  <si>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</si>
  <si>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</si>
  <si>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</si>
  <si>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</si>
  <si>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</si>
  <si>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</si>
  <si>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</si>
  <si>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</si>
  <si>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</si>
  <si>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</si>
  <si>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</si>
  <si>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</si>
  <si>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</si>
  <si>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</si>
  <si>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</si>
  <si>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</si>
  <si>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</si>
  <si>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</si>
  <si>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</si>
  <si>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</si>
  <si>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</si>
  <si>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</si>
  <si>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</si>
  <si>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</si>
  <si>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</si>
  <si>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</si>
  <si>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</si>
  <si>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</si>
  <si>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</si>
  <si>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</si>
  <si>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</si>
  <si>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</si>
  <si>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</si>
  <si>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</si>
  <si>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</si>
  <si>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</si>
  <si>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</si>
  <si>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</si>
  <si>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</si>
  <si>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</si>
  <si>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</si>
  <si>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</si>
  <si>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</si>
  <si>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</si>
  <si>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</si>
  <si>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</si>
  <si>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</si>
  <si>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</si>
  <si>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</si>
  <si>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</si>
  <si>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</si>
  <si>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</si>
  <si>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</si>
  <si>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</si>
  <si>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</si>
  <si>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</si>
  <si>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</si>
  <si>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</si>
  <si>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</si>
  <si>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</si>
  <si>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</si>
  <si>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</si>
  <si>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</si>
  <si>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</si>
  <si>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</si>
  <si>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</si>
  <si>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</si>
  <si>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</si>
  <si>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</si>
  <si>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</si>
  <si>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</si>
  <si>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</si>
  <si>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</si>
  <si>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</si>
  <si>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</si>
  <si>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</si>
  <si>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</si>
  <si>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</si>
  <si>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</si>
  <si>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</si>
  <si>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</si>
  <si>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</si>
  <si>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</si>
  <si>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</si>
  <si>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</si>
  <si>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</si>
  <si>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</si>
  <si>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</si>
  <si>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</si>
  <si>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</si>
  <si>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</si>
  <si>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</si>
  <si>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</si>
  <si>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</si>
  <si>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</si>
  <si>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</si>
  <si>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</si>
  <si>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</si>
  <si>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</si>
  <si>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</si>
  <si>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</si>
  <si>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</si>
  <si>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</si>
  <si>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</si>
  <si>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</si>
  <si>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</si>
  <si>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</si>
  <si>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</si>
  <si>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</si>
  <si>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</si>
  <si>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</si>
  <si>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</si>
  <si>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</si>
  <si>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</si>
  <si>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</si>
  <si>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</si>
  <si>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</si>
  <si>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</si>
  <si>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</si>
  <si>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</si>
  <si>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</si>
  <si>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</si>
  <si>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</si>
  <si>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</si>
  <si>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</si>
  <si>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</si>
  <si>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</si>
  <si>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</si>
  <si>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</si>
  <si>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</si>
  <si>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</si>
  <si>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</si>
  <si>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</si>
  <si>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</si>
  <si>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</si>
  <si>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</si>
  <si>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</si>
  <si>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</si>
  <si>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</si>
  <si>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</si>
  <si>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</si>
  <si>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</si>
  <si>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</si>
  <si>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</si>
  <si>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</si>
  <si>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</si>
  <si>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</si>
  <si>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</si>
  <si>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</si>
  <si>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</si>
  <si>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</si>
  <si>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</si>
  <si>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</si>
  <si>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</si>
  <si>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</si>
  <si>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</si>
  <si>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</si>
  <si>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</si>
  <si>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</si>
  <si>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</si>
  <si>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</si>
  <si>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</si>
  <si>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</si>
  <si>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</si>
  <si>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</si>
  <si>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</si>
  <si>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</si>
  <si>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</si>
  <si>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</si>
  <si>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</si>
  <si>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</si>
  <si>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</si>
  <si>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</si>
  <si>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</si>
  <si>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</si>
  <si>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</si>
  <si>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</si>
  <si>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</si>
  <si>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</si>
  <si>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</si>
  <si>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</si>
  <si>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</si>
  <si>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</si>
  <si>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</si>
  <si>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</si>
  <si>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</si>
  <si>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</si>
  <si>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</si>
  <si>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</si>
  <si>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</si>
  <si>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</si>
  <si>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</si>
  <si>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</si>
  <si>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</si>
  <si>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</si>
  <si>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</si>
  <si>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</si>
  <si>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</si>
  <si>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</si>
  <si>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</si>
  <si>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</si>
  <si>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</si>
  <si>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</si>
  <si>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</si>
  <si>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</si>
  <si>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</si>
  <si>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</si>
  <si>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</si>
  <si>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</si>
  <si>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</si>
  <si>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</si>
  <si>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</si>
  <si>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</si>
  <si>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</si>
  <si>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</si>
  <si>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</si>
  <si>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</si>
  <si>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</si>
  <si>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</si>
  <si>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</si>
  <si>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</si>
  <si>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</si>
  <si>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</si>
  <si>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</si>
  <si>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</si>
  <si>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</si>
  <si>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</si>
  <si>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</si>
  <si>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</si>
  <si>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</si>
  <si>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</si>
  <si>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</si>
  <si>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</si>
  <si>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</si>
  <si>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</si>
  <si>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</si>
  <si>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</si>
  <si>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</si>
  <si>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</si>
  <si>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</si>
  <si>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</si>
  <si>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</si>
  <si>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</si>
  <si>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</si>
  <si>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</si>
  <si>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</si>
  <si>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</si>
  <si>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</si>
  <si>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</si>
  <si>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</si>
  <si>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</si>
  <si>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</si>
  <si>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</si>
  <si>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</si>
  <si>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</si>
  <si>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</si>
  <si>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</si>
  <si>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</si>
  <si>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</si>
  <si>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</si>
  <si>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</si>
  <si>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</si>
  <si>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</si>
  <si>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</si>
  <si>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</si>
  <si>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</si>
  <si>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</si>
  <si>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</si>
  <si>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</si>
  <si>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</si>
  <si>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</si>
  <si>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</si>
  <si>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</si>
  <si>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</si>
  <si>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</si>
  <si>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</si>
  <si>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</si>
  <si>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</si>
  <si>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</si>
  <si>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</si>
  <si>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</si>
  <si>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</si>
  <si>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</si>
  <si>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</si>
  <si>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</si>
  <si>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</si>
  <si>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</si>
  <si>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</si>
  <si>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</si>
  <si>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</si>
  <si>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</si>
  <si>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</si>
  <si>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</si>
  <si>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</si>
  <si>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</si>
  <si>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</si>
  <si>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</si>
  <si>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</si>
  <si>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</si>
  <si>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</si>
  <si>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</si>
  <si>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</si>
  <si>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</si>
  <si>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</si>
  <si>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</si>
  <si>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</si>
  <si>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</si>
  <si>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</si>
  <si>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</si>
  <si>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</si>
  <si>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</si>
  <si>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</si>
  <si>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</si>
  <si>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</si>
  <si>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</si>
  <si>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</si>
  <si>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</si>
  <si>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</si>
  <si>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</si>
  <si>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</si>
  <si>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</si>
  <si>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</si>
  <si>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</si>
  <si>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</si>
  <si>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</si>
  <si>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</si>
  <si>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</si>
  <si>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</si>
  <si>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</si>
  <si>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</si>
  <si>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</si>
  <si>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</si>
  <si>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</si>
  <si>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</si>
  <si>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</si>
  <si>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</si>
  <si>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</si>
  <si>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</si>
  <si>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</si>
  <si>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</si>
  <si>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</si>
  <si>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</si>
  <si>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</si>
  <si>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</si>
  <si>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</si>
  <si>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</si>
  <si>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</si>
  <si>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</si>
  <si>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</si>
  <si>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</si>
  <si>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</si>
  <si>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</si>
  <si>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</si>
  <si>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</si>
  <si>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</si>
  <si>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</si>
  <si>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</si>
  <si>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</si>
  <si>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</si>
  <si>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</si>
  <si>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</si>
  <si>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</si>
  <si>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</si>
  <si>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</si>
  <si>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</si>
  <si>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</si>
  <si>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</si>
  <si>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</si>
  <si>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</si>
  <si>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</si>
  <si>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</si>
  <si>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</si>
  <si>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</si>
  <si>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</si>
  <si>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</si>
  <si>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</si>
  <si>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</si>
  <si>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</si>
  <si>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</si>
  <si>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</si>
  <si>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</si>
  <si>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</si>
  <si>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</si>
  <si>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</si>
  <si>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</si>
  <si>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</si>
  <si>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</si>
  <si>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</si>
  <si>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</si>
  <si>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</si>
  <si>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</si>
  <si>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</si>
  <si>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</si>
  <si>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</si>
  <si>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</si>
  <si>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</si>
  <si>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</si>
  <si>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</si>
  <si>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</si>
  <si>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</si>
  <si>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</si>
  <si>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</si>
  <si>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</si>
  <si>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</si>
  <si>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</si>
  <si>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</si>
  <si>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</si>
  <si>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</si>
  <si>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</si>
  <si>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</si>
  <si>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</si>
  <si>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</si>
  <si>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</si>
  <si>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</si>
  <si>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</si>
  <si>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</si>
  <si>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</si>
  <si>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</si>
  <si>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</si>
  <si>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</si>
  <si>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</si>
  <si>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</si>
  <si>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</si>
  <si>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</si>
  <si>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</si>
  <si>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</si>
  <si>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</si>
  <si>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</si>
  <si>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</si>
  <si>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</si>
  <si>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</si>
  <si>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</si>
  <si>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</si>
  <si>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</si>
  <si>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</si>
  <si>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</si>
  <si>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</si>
  <si>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</si>
  <si>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</si>
  <si>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</si>
  <si>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</si>
  <si>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</si>
  <si>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</si>
  <si>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</si>
  <si>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</si>
  <si>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</si>
  <si>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</si>
  <si>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</si>
  <si>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</si>
  <si>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</si>
  <si>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</si>
  <si>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</si>
  <si>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</si>
  <si>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</si>
  <si>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</si>
  <si>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</si>
  <si>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</si>
  <si>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</si>
  <si>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</si>
  <si>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</si>
  <si>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</si>
  <si>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</si>
  <si>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</si>
  <si>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</si>
  <si>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</si>
  <si>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</si>
  <si>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</si>
  <si>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</si>
  <si>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</si>
  <si>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</si>
  <si>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</si>
  <si>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</si>
  <si>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</si>
  <si>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</si>
  <si>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</si>
  <si>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</si>
  <si>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</si>
  <si>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</si>
  <si>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</si>
  <si>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</si>
  <si>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</si>
  <si>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</si>
  <si>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</si>
  <si>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</si>
  <si>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</si>
  <si>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</si>
  <si>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</si>
  <si>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</si>
  <si>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</si>
  <si>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</si>
  <si>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</si>
  <si>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</si>
  <si>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</si>
  <si>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</si>
  <si>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</si>
  <si>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</si>
  <si>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</si>
  <si>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</si>
  <si>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</si>
  <si>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</si>
  <si>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</si>
  <si>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</si>
  <si>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</si>
  <si>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</si>
  <si>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</si>
  <si>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</si>
  <si>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</si>
  <si>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</si>
  <si>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</si>
  <si>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</si>
  <si>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</si>
  <si>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</si>
  <si>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</si>
  <si>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</si>
  <si>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</si>
  <si>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</si>
  <si>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</si>
  <si>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</si>
  <si>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</si>
  <si>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</si>
  <si>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</si>
  <si>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</si>
  <si>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</si>
  <si>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</si>
  <si>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</si>
  <si>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</si>
  <si>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</si>
  <si>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</si>
  <si>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</si>
  <si>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</si>
  <si>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</si>
  <si>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</si>
  <si>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</si>
  <si>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</si>
  <si>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</si>
  <si>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</si>
  <si>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</si>
  <si>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</si>
  <si>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</si>
  <si>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</si>
  <si>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</si>
  <si>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</si>
  <si>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</si>
  <si>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</si>
  <si>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</si>
  <si>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</si>
  <si>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</si>
  <si>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</si>
  <si>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</si>
  <si>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</si>
  <si>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</si>
  <si>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</si>
  <si>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</si>
  <si>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</si>
  <si>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</si>
  <si>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</si>
  <si>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</si>
  <si>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</si>
  <si>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</si>
  <si>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</si>
  <si>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</si>
  <si>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</si>
  <si>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</si>
  <si>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</si>
  <si>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</si>
  <si>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</si>
  <si>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</si>
  <si>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</si>
  <si>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</si>
  <si>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</si>
  <si>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</si>
  <si>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</si>
  <si>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</si>
  <si>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</si>
  <si>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</si>
  <si>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</si>
  <si>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</si>
  <si>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</si>
  <si>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</si>
  <si>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</si>
  <si>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</si>
  <si>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</si>
  <si>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</si>
  <si>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</si>
  <si>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</si>
  <si>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</si>
  <si>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</si>
  <si>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</si>
  <si>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</si>
  <si>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</si>
  <si>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</si>
  <si>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</si>
  <si>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</si>
  <si>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</si>
  <si>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</si>
  <si>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</si>
  <si>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</si>
  <si>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</si>
  <si>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</si>
  <si>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</si>
  <si>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</si>
  <si>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</si>
  <si>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</si>
  <si>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</si>
  <si>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</si>
  <si>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</si>
  <si>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</si>
  <si>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</si>
  <si>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</si>
  <si>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</si>
  <si>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</si>
  <si>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</si>
  <si>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</si>
  <si>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</si>
  <si>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</si>
  <si>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</si>
  <si>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</si>
  <si>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</si>
  <si>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</si>
  <si>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</si>
  <si>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</si>
  <si>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</si>
  <si>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</si>
  <si>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</si>
  <si>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</si>
  <si>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</si>
  <si>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</si>
  <si>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</si>
  <si>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</si>
  <si>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</si>
  <si>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</si>
  <si>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</si>
  <si>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</si>
  <si>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</si>
  <si>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</si>
  <si>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</si>
  <si>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</si>
  <si>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</si>
  <si>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</si>
  <si>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</si>
  <si>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</si>
  <si>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</si>
  <si>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</si>
  <si>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</si>
  <si>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</si>
  <si>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</si>
  <si>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</si>
  <si>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</si>
  <si>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</si>
  <si>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</si>
  <si>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</si>
  <si>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</si>
  <si>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</si>
  <si>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</si>
  <si>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</si>
  <si>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</si>
  <si>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</si>
  <si>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</si>
  <si>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</si>
  <si>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</si>
  <si>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</si>
  <si>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</si>
  <si>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</si>
  <si>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</si>
  <si>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</si>
  <si>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</si>
  <si>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</si>
  <si>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</si>
  <si>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</si>
  <si>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</si>
  <si>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</si>
  <si>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</si>
  <si>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</si>
  <si>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</si>
  <si>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</si>
  <si>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</si>
  <si>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</si>
  <si>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</si>
  <si>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</si>
  <si>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</si>
  <si>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</si>
  <si>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</si>
  <si>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</si>
  <si>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</si>
  <si>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</si>
  <si>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</si>
  <si>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</si>
  <si>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</si>
  <si>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</si>
  <si>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</si>
  <si>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</si>
  <si>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</si>
  <si>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</si>
  <si>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</si>
  <si>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</si>
  <si>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</si>
  <si>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</si>
  <si>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</si>
  <si>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</si>
  <si>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</si>
  <si>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</si>
  <si>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</si>
  <si>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</si>
  <si>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</si>
  <si>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</si>
  <si>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</si>
  <si>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</si>
  <si>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</si>
  <si>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</si>
  <si>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</si>
  <si>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</si>
  <si>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</si>
  <si>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</si>
  <si>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</si>
  <si>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</si>
  <si>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</si>
  <si>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</si>
  <si>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</si>
  <si>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</si>
  <si>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</si>
  <si>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</si>
  <si>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</si>
  <si>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</si>
  <si>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</si>
  <si>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</si>
  <si>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</si>
  <si>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</si>
  <si>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</si>
  <si>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</si>
  <si>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</si>
  <si>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</si>
  <si>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</si>
  <si>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</si>
  <si>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</si>
  <si>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</si>
  <si>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</si>
  <si>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</si>
  <si>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</si>
  <si>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</si>
  <si>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</si>
  <si>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</si>
  <si>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</si>
  <si>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</si>
  <si>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</si>
  <si>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</si>
  <si>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</si>
  <si>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</si>
  <si>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</si>
  <si>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</si>
  <si>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</si>
  <si>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</si>
  <si>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</si>
  <si>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</si>
  <si>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</si>
  <si>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</si>
  <si>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</si>
  <si>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</si>
  <si>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</si>
  <si>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</si>
  <si>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</si>
  <si>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</si>
  <si>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</si>
  <si>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</si>
  <si>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</si>
  <si>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</si>
  <si>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</si>
  <si>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</si>
  <si>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</si>
  <si>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</si>
  <si>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</si>
  <si>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</si>
  <si>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</si>
  <si>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</si>
  <si>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</si>
  <si>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</si>
  <si>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</si>
  <si>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</si>
  <si>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</si>
  <si>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</si>
  <si>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</si>
  <si>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</si>
  <si>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</si>
  <si>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</si>
  <si>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</si>
  <si>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</si>
  <si>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</si>
  <si>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</si>
  <si>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</si>
  <si>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</si>
  <si>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</si>
  <si>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</si>
  <si>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</si>
  <si>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</si>
  <si>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</si>
  <si>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</si>
  <si>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</si>
  <si>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</si>
  <si>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</si>
  <si>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</si>
  <si>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</si>
  <si>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</si>
  <si>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</si>
  <si>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</si>
  <si>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</si>
  <si>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</si>
  <si>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</si>
  <si>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</si>
  <si>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</si>
  <si>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</si>
  <si>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</si>
  <si>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</si>
  <si>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</si>
  <si>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</si>
  <si>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</si>
  <si>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</si>
  <si>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</si>
  <si>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</si>
  <si>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</si>
  <si>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</si>
  <si>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</si>
  <si>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</si>
  <si>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</si>
  <si>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</si>
  <si>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</si>
  <si>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</si>
  <si>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</si>
  <si>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</si>
  <si>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</si>
  <si>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</si>
  <si>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</si>
  <si>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</si>
  <si>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</si>
  <si>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</si>
  <si>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</si>
  <si>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</si>
  <si>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</si>
  <si>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</si>
  <si>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</si>
  <si>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</si>
  <si>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</si>
  <si>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</si>
  <si>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</si>
  <si>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</si>
  <si>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</si>
  <si>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</si>
  <si>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</si>
  <si>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</si>
  <si>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</si>
  <si>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</si>
  <si>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</si>
  <si>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</si>
  <si>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</si>
  <si>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</si>
  <si>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</si>
  <si>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</si>
  <si>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</si>
  <si>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</si>
  <si>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</si>
  <si>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</si>
  <si>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</si>
  <si>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</si>
  <si>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</si>
  <si>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</si>
  <si>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</si>
  <si>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</si>
  <si>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</si>
  <si>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</si>
  <si>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</si>
  <si>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</si>
  <si>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</si>
  <si>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</si>
  <si>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</si>
  <si>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</si>
  <si>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</si>
  <si>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</si>
  <si>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</si>
  <si>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</si>
  <si>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</si>
  <si>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</si>
  <si>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</si>
  <si>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</si>
  <si>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</si>
  <si>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</si>
  <si>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</si>
  <si>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</si>
  <si>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</si>
  <si>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</si>
  <si>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</si>
  <si>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</si>
  <si>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</si>
  <si>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</si>
  <si>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</si>
  <si>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</si>
  <si>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</si>
  <si>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</si>
  <si>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</si>
  <si>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</si>
  <si>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</si>
  <si>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</si>
  <si>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</si>
  <si>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</si>
  <si>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</si>
  <si>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</si>
  <si>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</si>
  <si>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</si>
  <si>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</si>
  <si>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</si>
  <si>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</si>
  <si>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</si>
  <si>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</si>
  <si>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</si>
  <si>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</si>
  <si>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</si>
  <si>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</si>
  <si>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</si>
  <si>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</si>
  <si>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</si>
  <si>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</si>
  <si>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</si>
  <si>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</si>
  <si>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</si>
  <si>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</si>
  <si>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</si>
  <si>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</si>
  <si>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</si>
  <si>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</si>
  <si>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</si>
  <si>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</si>
  <si>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</si>
  <si>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</si>
  <si>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</si>
  <si>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</si>
  <si>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</si>
  <si>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</si>
  <si>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</si>
  <si>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</si>
  <si>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</si>
  <si>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</si>
  <si>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</si>
  <si>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</si>
  <si>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</si>
  <si>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</si>
  <si>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</si>
  <si>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</si>
  <si>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</si>
  <si>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</si>
  <si>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</si>
  <si>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</si>
  <si>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</si>
  <si>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</si>
  <si>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</si>
  <si>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</si>
  <si>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</si>
  <si>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</si>
  <si>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</si>
  <si>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</si>
  <si>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</si>
  <si>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</si>
  <si>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</si>
  <si>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</si>
  <si>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</si>
  <si>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</si>
  <si>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</si>
  <si>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</si>
  <si>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</si>
  <si>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</si>
  <si>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</si>
  <si>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</si>
  <si>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</si>
  <si>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</si>
  <si>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</si>
  <si>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</si>
  <si>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</si>
  <si>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</si>
  <si>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</si>
  <si>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</si>
  <si>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</si>
  <si>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</si>
  <si>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</si>
  <si>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</si>
  <si>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</si>
  <si>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</si>
  <si>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</si>
  <si>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</si>
  <si>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</si>
  <si>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</si>
  <si>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</si>
  <si>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</si>
  <si>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</si>
  <si>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</si>
  <si>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</si>
  <si>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</si>
  <si>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</si>
  <si>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</si>
  <si>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</si>
  <si>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</si>
  <si>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</si>
  <si>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</si>
  <si>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</si>
  <si>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</si>
  <si>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</si>
  <si>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</si>
  <si>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</si>
  <si>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</si>
  <si>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</si>
  <si>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</si>
  <si>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</si>
  <si>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</si>
  <si>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</si>
  <si>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</si>
  <si>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</si>
  <si>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</si>
  <si>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</si>
  <si>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</si>
  <si>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</si>
  <si>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</si>
  <si>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</si>
  <si>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</si>
  <si>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</si>
  <si>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</si>
  <si>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</si>
  <si>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</si>
  <si>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</si>
  <si>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</si>
  <si>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</si>
  <si>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</si>
  <si>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</si>
  <si>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</si>
  <si>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</si>
  <si>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</si>
  <si>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</si>
  <si>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</si>
  <si>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</si>
  <si>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</si>
  <si>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</si>
  <si>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</si>
  <si>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</si>
  <si>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</si>
  <si>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</si>
  <si>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</si>
  <si>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</si>
  <si>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</si>
  <si>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</si>
  <si>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</si>
  <si>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</si>
  <si>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</si>
  <si>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</si>
  <si>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</si>
  <si>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</si>
  <si>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</si>
  <si>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</si>
  <si>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</si>
  <si>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</si>
  <si>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</si>
  <si>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</si>
  <si>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</si>
  <si>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</si>
  <si>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</si>
  <si>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</si>
  <si>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</si>
  <si>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</si>
  <si>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</si>
  <si>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</si>
  <si>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</si>
  <si>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</si>
  <si>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</si>
  <si>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</si>
  <si>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</si>
  <si>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</si>
  <si>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</si>
  <si>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</si>
  <si>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</si>
  <si>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</si>
  <si>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</si>
  <si>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</si>
  <si>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</si>
  <si>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</si>
  <si>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</si>
  <si>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</si>
  <si>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</si>
  <si>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</si>
  <si>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</si>
  <si>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</si>
  <si>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</si>
  <si>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</si>
  <si>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</si>
  <si>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</si>
  <si>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</si>
  <si>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</si>
  <si>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</si>
  <si>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</si>
  <si>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</si>
  <si>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</si>
  <si>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</si>
  <si>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</si>
  <si>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</si>
  <si>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</si>
  <si>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</si>
  <si>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</si>
  <si>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</si>
  <si>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</si>
  <si>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</si>
  <si>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</si>
  <si>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</si>
  <si>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</si>
  <si>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</si>
  <si>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</si>
  <si>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</si>
  <si>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</si>
  <si>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</si>
  <si>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</si>
  <si>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</si>
  <si>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</si>
  <si>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</si>
  <si>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</si>
  <si>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</si>
  <si>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</si>
  <si>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</si>
  <si>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</si>
  <si>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</si>
  <si>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</si>
  <si>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</si>
  <si>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</si>
  <si>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</si>
  <si>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</si>
  <si>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</si>
  <si>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</si>
  <si>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</si>
  <si>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</si>
  <si>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</si>
  <si>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</si>
  <si>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</si>
  <si>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</si>
  <si>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</si>
  <si>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</si>
  <si>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</si>
  <si>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</si>
  <si>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</si>
  <si>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</si>
  <si>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</si>
  <si>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</si>
  <si>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</si>
  <si>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</si>
  <si>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</si>
  <si>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</si>
  <si>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</si>
  <si>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</si>
  <si>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</si>
  <si>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</si>
  <si>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</si>
  <si>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</si>
  <si>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</si>
  <si>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</si>
  <si>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</si>
  <si>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</si>
  <si>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</si>
  <si>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</si>
  <si>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</si>
  <si>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</si>
  <si>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</si>
  <si>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</si>
  <si>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</si>
  <si>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</si>
  <si>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</si>
  <si>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</si>
  <si>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</si>
  <si>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</si>
  <si>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</si>
  <si>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</si>
  <si>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</si>
  <si>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</si>
  <si>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</si>
  <si>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</si>
  <si>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</si>
  <si>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</si>
  <si>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</si>
  <si>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</si>
  <si>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</si>
  <si>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</si>
  <si>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</si>
  <si>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</si>
  <si>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</si>
  <si>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</si>
  <si>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</si>
  <si>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</si>
  <si>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</si>
  <si>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</si>
  <si>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</si>
  <si>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</si>
  <si>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</si>
  <si>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</si>
  <si>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</si>
  <si>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</si>
  <si>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</si>
  <si>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</si>
  <si>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</si>
  <si>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</si>
  <si>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</si>
  <si>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</si>
  <si>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</si>
  <si>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</si>
  <si>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</si>
  <si>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</si>
  <si>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</si>
  <si>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</si>
  <si>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</si>
  <si>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</si>
  <si>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</si>
  <si>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</si>
  <si>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</si>
  <si>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</si>
  <si>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</si>
  <si>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</si>
  <si>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</si>
  <si>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</si>
  <si>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</si>
  <si>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</si>
  <si>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</si>
  <si>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</si>
  <si>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</si>
  <si>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</si>
  <si>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</si>
  <si>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</si>
  <si>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</si>
  <si>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</si>
  <si>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</si>
  <si>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</si>
  <si>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</si>
  <si>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</si>
  <si>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</si>
  <si>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</si>
  <si>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</si>
  <si>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</si>
  <si>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</si>
  <si>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</si>
  <si>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</si>
  <si>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</si>
  <si>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</si>
  <si>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</si>
  <si>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</si>
  <si>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</si>
  <si>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</si>
  <si>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</si>
  <si>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</si>
  <si>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</si>
  <si>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</si>
  <si>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</si>
  <si>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</si>
  <si>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</si>
  <si>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</si>
  <si>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</si>
  <si>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</si>
  <si>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</si>
  <si>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</si>
  <si>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</si>
  <si>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</si>
  <si>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</si>
  <si>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</si>
  <si>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</si>
  <si>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</si>
  <si>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</si>
  <si>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</si>
  <si>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</si>
  <si>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</si>
  <si>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</si>
  <si>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</si>
  <si>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</si>
  <si>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</si>
  <si>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</si>
  <si>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</si>
  <si>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</si>
  <si>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</si>
  <si>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</si>
  <si>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</si>
  <si>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</si>
  <si>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</si>
  <si>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</si>
  <si>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</si>
  <si>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</si>
  <si>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</si>
  <si>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</si>
  <si>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</si>
  <si>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</si>
  <si>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</si>
  <si>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</si>
  <si>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</si>
  <si>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</si>
  <si>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</si>
  <si>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</si>
  <si>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</si>
  <si>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</si>
  <si>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</si>
  <si>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</si>
  <si>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</si>
  <si>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</si>
  <si>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</si>
  <si>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</si>
  <si>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</si>
  <si>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</si>
  <si>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</si>
  <si>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</si>
  <si>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</si>
  <si>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</si>
  <si>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</si>
  <si>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</si>
  <si>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</si>
  <si>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</si>
  <si>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</si>
  <si>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</si>
  <si>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</si>
  <si>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</si>
  <si>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</si>
  <si>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</si>
  <si>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</si>
  <si>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</si>
  <si>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</si>
  <si>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</si>
  <si>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</si>
  <si>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</si>
  <si>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</si>
  <si>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</si>
  <si>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</si>
  <si>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</si>
  <si>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</si>
  <si>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</si>
  <si>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</si>
  <si>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</si>
  <si>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</si>
  <si>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</si>
  <si>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</si>
  <si>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</si>
  <si>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</si>
  <si>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</si>
  <si>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</si>
  <si>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</si>
  <si>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</si>
  <si>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</si>
  <si>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</si>
  <si>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</si>
  <si>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</si>
  <si>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</si>
  <si>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</si>
  <si>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</si>
  <si>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</si>
  <si>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</si>
  <si>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</si>
  <si>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</si>
  <si>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</si>
  <si>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</si>
  <si>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</si>
  <si>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</si>
  <si>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</si>
  <si>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</si>
  <si>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</si>
  <si>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</si>
  <si>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</si>
  <si>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</si>
  <si>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</si>
  <si>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</si>
  <si>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</si>
  <si>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</si>
  <si>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</si>
  <si>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</si>
  <si>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</si>
  <si>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</si>
  <si>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</si>
  <si>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</si>
  <si>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</si>
  <si>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</si>
  <si>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</si>
  <si>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</si>
  <si>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</si>
  <si>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</si>
  <si>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</si>
  <si>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</si>
  <si>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</si>
  <si>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</si>
  <si>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</si>
  <si>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</si>
  <si>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</si>
  <si>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</si>
  <si>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</si>
  <si>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</si>
  <si>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</si>
  <si>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</si>
  <si>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</si>
  <si>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</si>
  <si>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</si>
  <si>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</si>
  <si>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</si>
  <si>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</si>
  <si>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</si>
  <si>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</si>
  <si>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</si>
  <si>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</si>
  <si>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</si>
  <si>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</si>
  <si>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</si>
  <si>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</si>
  <si>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</si>
  <si>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</si>
  <si>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</si>
  <si>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</si>
  <si>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</si>
  <si>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</si>
  <si>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</si>
  <si>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</si>
  <si>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</si>
  <si>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</si>
  <si>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</si>
  <si>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</si>
  <si>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</si>
  <si>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</si>
  <si>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</si>
  <si>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</si>
  <si>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</si>
  <si>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</si>
  <si>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</si>
  <si>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</si>
  <si>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</si>
  <si>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</si>
  <si>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</si>
  <si>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</si>
  <si>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</si>
  <si>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</si>
  <si>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</si>
  <si>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</si>
  <si>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</si>
  <si>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</si>
  <si>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</si>
  <si>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</si>
  <si>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</si>
  <si>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</si>
  <si>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</si>
  <si>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</si>
  <si>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</si>
  <si>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</si>
  <si>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</si>
  <si>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</si>
  <si>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</si>
  <si>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</si>
  <si>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</si>
  <si>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</si>
  <si>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</si>
  <si>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</si>
  <si>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</si>
  <si>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</si>
  <si>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</si>
  <si>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</si>
  <si>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</si>
  <si>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</si>
  <si>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</si>
  <si>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</si>
  <si>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</si>
  <si>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</si>
  <si>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</si>
  <si>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</si>
  <si>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</si>
  <si>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</si>
  <si>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</si>
  <si>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</si>
  <si>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</si>
  <si>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</si>
  <si>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</si>
  <si>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</si>
  <si>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</si>
  <si>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</si>
  <si>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</si>
  <si>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</si>
  <si>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</si>
  <si>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</si>
  <si>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</si>
  <si>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</si>
  <si>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</si>
  <si>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</si>
  <si>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</si>
  <si>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</si>
  <si>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</si>
  <si>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</si>
  <si>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</si>
  <si>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</si>
  <si>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</si>
  <si>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</si>
  <si>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</si>
  <si>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</si>
  <si>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</si>
  <si>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</si>
  <si>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</si>
  <si>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</si>
  <si>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</si>
  <si>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</si>
  <si>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</si>
  <si>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</si>
  <si>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</si>
  <si>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</si>
  <si>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</si>
  <si>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</si>
  <si>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</si>
  <si>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</si>
  <si>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</si>
  <si>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</si>
  <si>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</si>
  <si>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</si>
  <si>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</si>
  <si>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</si>
  <si>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</si>
  <si>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</si>
  <si>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</si>
  <si>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</si>
  <si>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</si>
  <si>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</si>
  <si>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</si>
  <si>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</si>
  <si>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</si>
  <si>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</si>
  <si>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</si>
  <si>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</si>
  <si>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</si>
  <si>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</si>
  <si>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</si>
  <si>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</si>
  <si>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</si>
  <si>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</si>
  <si>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</si>
  <si>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</si>
  <si>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</si>
  <si>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</si>
  <si>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</si>
  <si>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</si>
  <si>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</si>
  <si>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</si>
  <si>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</si>
  <si>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</si>
  <si>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</si>
  <si>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</si>
  <si>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</si>
  <si>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</si>
  <si>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</si>
  <si>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</si>
  <si>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</si>
  <si>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</si>
  <si>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</si>
  <si>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</si>
  <si>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</si>
  <si>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</si>
  <si>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</si>
  <si>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</si>
  <si>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</si>
  <si>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</si>
  <si>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</si>
  <si>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</si>
  <si>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</si>
  <si>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</si>
  <si>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</si>
  <si>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</si>
  <si>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</si>
  <si>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</si>
  <si>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</si>
  <si>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</si>
  <si>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</si>
  <si>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</si>
  <si>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</si>
  <si>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</si>
  <si>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</si>
  <si>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</si>
  <si>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</si>
  <si>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</si>
  <si>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</si>
  <si>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</si>
  <si>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</si>
  <si>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</si>
  <si>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</si>
  <si>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</si>
  <si>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</si>
  <si>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</si>
  <si>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</si>
  <si>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</si>
  <si>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</si>
  <si>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</si>
  <si>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</si>
  <si>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</si>
  <si>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</si>
  <si>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</si>
  <si>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</si>
  <si>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</si>
  <si>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</si>
  <si>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</si>
  <si>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</si>
  <si>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</si>
  <si>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</si>
  <si>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</si>
  <si>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</si>
  <si>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</si>
  <si>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</si>
  <si>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</si>
  <si>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</si>
  <si>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</si>
  <si>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</si>
  <si>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</si>
  <si>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</si>
  <si>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</si>
  <si>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</si>
  <si>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</si>
  <si>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</si>
  <si>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</si>
  <si>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</si>
  <si>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</si>
  <si>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</si>
  <si>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</si>
  <si>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</si>
  <si>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</si>
  <si>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</si>
  <si>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</si>
  <si>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</si>
  <si>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</si>
  <si>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</si>
  <si>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</si>
  <si>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</si>
  <si>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</si>
  <si>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</si>
  <si>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</si>
  <si>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</si>
  <si>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</si>
  <si>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</si>
  <si>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</si>
  <si>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</si>
  <si>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</si>
  <si>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</si>
  <si>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</si>
  <si>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</si>
  <si>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</si>
  <si>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</si>
  <si>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</si>
  <si>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</si>
  <si>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</si>
  <si>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</si>
  <si>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</si>
  <si>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</si>
  <si>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</si>
  <si>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</si>
  <si>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</si>
  <si>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</si>
  <si>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</si>
  <si>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</si>
  <si>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</si>
  <si>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</si>
  <si>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</si>
  <si>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</si>
  <si>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</si>
  <si>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</si>
  <si>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</si>
  <si>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</si>
  <si>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</si>
  <si>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</si>
  <si>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</si>
  <si>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</si>
  <si>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</si>
  <si>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</si>
  <si>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</si>
  <si>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</si>
  <si>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</si>
  <si>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</si>
  <si>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</si>
  <si>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</si>
  <si>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</si>
  <si>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</si>
  <si>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</si>
  <si>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</si>
  <si>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</si>
  <si>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</si>
  <si>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</si>
  <si>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</si>
  <si>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</si>
  <si>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</si>
  <si>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</si>
  <si>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</si>
  <si>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</si>
  <si>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</si>
  <si>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</si>
  <si>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</si>
  <si>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</si>
  <si>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</si>
  <si>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</si>
  <si>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</si>
  <si>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</si>
  <si>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</si>
  <si>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</si>
  <si>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</si>
  <si>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</si>
  <si>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</si>
  <si>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</si>
  <si>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</si>
  <si>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</si>
  <si>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</si>
  <si>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</si>
  <si>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</si>
  <si>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</si>
  <si>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</si>
  <si>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</si>
  <si>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</si>
  <si>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</si>
  <si>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</si>
  <si>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</si>
  <si>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</si>
  <si>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</si>
  <si>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</si>
  <si>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</si>
  <si>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</si>
  <si>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</si>
  <si>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</si>
  <si>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</si>
  <si>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</si>
  <si>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</si>
  <si>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</si>
  <si>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</si>
  <si>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</si>
  <si>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</si>
  <si>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</si>
  <si>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</si>
  <si>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</si>
  <si>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</si>
  <si>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</si>
  <si>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</si>
  <si>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</si>
  <si>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</si>
  <si>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</si>
  <si>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</si>
  <si>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</si>
  <si>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</si>
  <si>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</si>
  <si>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</si>
  <si>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</si>
  <si>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</si>
  <si>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</si>
  <si>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</si>
  <si>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</si>
  <si>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</si>
  <si>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</si>
  <si>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</si>
  <si>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</si>
  <si>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</si>
  <si>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</si>
  <si>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</si>
  <si>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</si>
  <si>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</si>
  <si>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</si>
  <si>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</si>
  <si>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</si>
  <si>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</si>
  <si>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</si>
  <si>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</si>
  <si>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</si>
  <si>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</si>
  <si>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</si>
  <si>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</si>
  <si>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</si>
  <si>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</si>
  <si>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</si>
  <si>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</si>
  <si>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</si>
  <si>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</si>
  <si>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</si>
  <si>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</si>
  <si>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</si>
  <si>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</si>
  <si>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</si>
  <si>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</si>
  <si>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</si>
  <si>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</si>
  <si>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</si>
  <si>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</si>
  <si>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</si>
  <si>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</si>
  <si>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</si>
  <si>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</si>
  <si>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</si>
  <si>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</si>
  <si>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</si>
  <si>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</si>
  <si>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</si>
  <si>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</si>
  <si>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</si>
  <si>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</si>
  <si>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</si>
  <si>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</si>
  <si>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</si>
  <si>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</si>
  <si>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</si>
  <si>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</si>
  <si>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</si>
  <si>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</si>
  <si>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</si>
  <si>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</si>
  <si>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</si>
  <si>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</si>
  <si>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</si>
  <si>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</si>
  <si>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</si>
  <si>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</si>
  <si>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</si>
  <si>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</si>
  <si>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</si>
  <si>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</si>
  <si>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</si>
  <si>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</si>
  <si>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</si>
  <si>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</si>
  <si>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</si>
  <si>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</si>
  <si>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</si>
  <si>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</si>
  <si>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</si>
  <si>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</si>
  <si>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</si>
  <si>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</si>
  <si>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</si>
  <si>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</si>
  <si>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</si>
  <si>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</si>
  <si>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</si>
  <si>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</si>
  <si>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</si>
  <si>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</si>
  <si>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</si>
  <si>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</si>
  <si>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</si>
  <si>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</si>
  <si>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</si>
  <si>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</si>
  <si>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</si>
  <si>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</si>
  <si>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</si>
  <si>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</si>
  <si>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</si>
  <si>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</si>
  <si>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</si>
  <si>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</si>
  <si>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</si>
  <si>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</si>
  <si>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</si>
  <si>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</si>
  <si>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</si>
  <si>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</si>
  <si>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</si>
  <si>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</si>
  <si>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</si>
  <si>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</si>
  <si>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</si>
  <si>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</si>
  <si>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</si>
  <si>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</si>
  <si>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</si>
  <si>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</si>
  <si>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</si>
  <si>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</si>
  <si>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</si>
  <si>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</si>
  <si>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</si>
  <si>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</si>
  <si>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</si>
  <si>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</si>
  <si>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</si>
  <si>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</si>
  <si>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</si>
  <si>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</si>
  <si>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</si>
  <si>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</si>
  <si>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</si>
  <si>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</si>
  <si>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</si>
  <si>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</si>
  <si>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</si>
  <si>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</si>
  <si>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</si>
  <si>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</si>
  <si>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</si>
  <si>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</si>
  <si>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</si>
  <si>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</si>
  <si>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</si>
  <si>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</si>
  <si>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</si>
  <si>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</si>
  <si>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</si>
  <si>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</si>
  <si>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</si>
  <si>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</si>
  <si>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</si>
  <si>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</si>
  <si>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</si>
  <si>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</si>
  <si>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</si>
  <si>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</si>
  <si>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</si>
  <si>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</si>
  <si>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</si>
  <si>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</si>
  <si>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</si>
  <si>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</si>
  <si>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</si>
  <si>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</si>
  <si>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</si>
  <si>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</si>
  <si>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</si>
  <si>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</si>
  <si>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</si>
  <si>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</si>
  <si>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</si>
  <si>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</si>
  <si>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</si>
  <si>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</si>
  <si>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</si>
  <si>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</si>
  <si>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</si>
  <si>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</si>
  <si>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</si>
  <si>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</si>
  <si>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</si>
  <si>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</si>
  <si>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</si>
  <si>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</si>
  <si>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</si>
  <si>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</si>
  <si>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</si>
  <si>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</si>
  <si>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</si>
  <si>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</si>
  <si>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</si>
  <si>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</si>
  <si>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</si>
  <si>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</si>
  <si>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</si>
  <si>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</si>
  <si>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</si>
  <si>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</si>
  <si>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</si>
  <si>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</si>
  <si>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</si>
  <si>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</si>
  <si>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</si>
  <si>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</si>
  <si>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</si>
  <si>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</si>
  <si>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</si>
  <si>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</si>
  <si>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</si>
  <si>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</si>
  <si>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</si>
  <si>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</si>
  <si>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</si>
  <si>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</si>
  <si>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</si>
  <si>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</si>
  <si>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</si>
  <si>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</si>
  <si>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</si>
  <si>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</si>
  <si>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</si>
  <si>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</si>
  <si>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</si>
  <si>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</si>
  <si>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</si>
  <si>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</si>
  <si>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</si>
  <si>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</si>
  <si>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</si>
  <si>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</si>
  <si>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</si>
  <si>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</si>
  <si>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</si>
  <si>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</si>
  <si>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</si>
  <si>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</si>
  <si>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</si>
  <si>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</si>
  <si>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</si>
  <si>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</si>
  <si>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</si>
  <si>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</si>
  <si>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</si>
  <si>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</si>
  <si>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</si>
  <si>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</si>
  <si>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</si>
  <si>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</si>
  <si>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</si>
  <si>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</si>
  <si>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</si>
  <si>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</si>
  <si>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</si>
  <si>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</si>
  <si>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</si>
  <si>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</si>
  <si>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</si>
  <si>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</si>
  <si>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</si>
  <si>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</si>
  <si>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</si>
  <si>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</si>
  <si>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</si>
  <si>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</si>
  <si>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</si>
  <si>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</si>
  <si>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</si>
  <si>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</si>
  <si>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</si>
  <si>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</si>
  <si>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</si>
  <si>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</si>
  <si>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</si>
  <si>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</si>
  <si>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</si>
  <si>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</si>
  <si>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</si>
  <si>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</si>
  <si>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</si>
  <si>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</si>
  <si>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</si>
  <si>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</si>
  <si>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</si>
  <si>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</si>
  <si>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</si>
  <si>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</si>
  <si>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</si>
  <si>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</si>
  <si>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</si>
  <si>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</si>
  <si>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</si>
  <si>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</si>
  <si>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</si>
  <si>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</si>
  <si>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</si>
  <si>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</si>
  <si>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</si>
  <si>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</si>
  <si>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</si>
  <si>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</si>
  <si>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</si>
  <si>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</si>
  <si>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</si>
  <si>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</si>
  <si>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</si>
  <si>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</si>
  <si>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</si>
  <si>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</si>
  <si>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</si>
  <si>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</si>
  <si>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</si>
  <si>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</si>
  <si>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</si>
  <si>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</si>
  <si>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</si>
  <si>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</si>
  <si>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</si>
  <si>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</si>
  <si>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</si>
  <si>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</si>
  <si>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</si>
  <si>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</si>
  <si>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</si>
  <si>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</si>
  <si>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</si>
  <si>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</si>
  <si>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</si>
  <si>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</si>
  <si>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</si>
  <si>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</si>
  <si>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</si>
  <si>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</si>
  <si>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</si>
  <si>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</si>
  <si>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</si>
  <si>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</si>
  <si>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</si>
  <si>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</si>
  <si>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</si>
  <si>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</si>
  <si>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</si>
  <si>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</si>
  <si>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</si>
  <si>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</si>
  <si>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</si>
  <si>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</si>
  <si>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</si>
  <si>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</si>
  <si>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</si>
  <si>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</si>
  <si>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</si>
  <si>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</si>
  <si>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</si>
  <si>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</si>
  <si>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</si>
  <si>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</si>
  <si>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</si>
  <si>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</si>
  <si>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</si>
  <si>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</si>
  <si>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</si>
  <si>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</si>
  <si>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</si>
  <si>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</si>
  <si>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</si>
  <si>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</si>
  <si>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</si>
  <si>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</si>
  <si>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</si>
  <si>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</si>
  <si>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</si>
  <si>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</si>
  <si>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</si>
  <si>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</si>
  <si>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</si>
  <si>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</si>
  <si>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</si>
  <si>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</si>
  <si>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</si>
  <si>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</si>
  <si>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</si>
  <si>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</si>
  <si>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</si>
  <si>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</si>
  <si>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</si>
  <si>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</si>
  <si>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</si>
  <si>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</si>
  <si>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</si>
  <si>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</si>
  <si>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</si>
  <si>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</si>
  <si>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</si>
  <si>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</si>
  <si>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</si>
  <si>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</si>
  <si>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</si>
  <si>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</si>
  <si>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</si>
  <si>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</si>
  <si>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</si>
  <si>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</si>
  <si>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</si>
  <si>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</si>
  <si>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</si>
  <si>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</si>
  <si>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</si>
  <si>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</si>
  <si>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</si>
  <si>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</si>
  <si>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</si>
  <si>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</si>
  <si>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</si>
  <si>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</si>
  <si>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</si>
  <si>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</si>
  <si>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</si>
  <si>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</si>
  <si>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</si>
  <si>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</si>
  <si>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</si>
  <si>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</si>
  <si>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</si>
  <si>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</si>
  <si>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</si>
  <si>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</si>
  <si>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</si>
  <si>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</si>
  <si>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</si>
  <si>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</si>
  <si>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</si>
  <si>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</si>
  <si>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</si>
  <si>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</si>
  <si>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</si>
  <si>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</si>
  <si>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</si>
  <si>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</si>
  <si>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</si>
  <si>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</si>
  <si>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</si>
  <si>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</si>
  <si>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</si>
  <si>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</si>
  <si>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</si>
  <si>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</si>
  <si>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</si>
  <si>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</si>
  <si>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</si>
  <si>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</si>
  <si>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</si>
  <si>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</si>
  <si>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</si>
  <si>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</si>
  <si>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</si>
  <si>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</si>
  <si>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</si>
  <si>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</si>
  <si>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</si>
  <si>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</si>
  <si>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</si>
  <si>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</si>
  <si>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</si>
  <si>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</si>
  <si>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</si>
  <si>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</si>
  <si>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</si>
  <si>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</si>
  <si>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</si>
  <si>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</si>
  <si>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</si>
  <si>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</si>
  <si>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</si>
  <si>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</si>
  <si>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</si>
  <si>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</si>
  <si>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</si>
  <si>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</si>
  <si>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</si>
  <si>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</si>
  <si>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</si>
  <si>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</si>
  <si>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</si>
  <si>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</si>
  <si>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</si>
  <si>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</si>
  <si>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</si>
  <si>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</si>
  <si>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</si>
  <si>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</si>
  <si>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</si>
  <si>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</si>
  <si>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</si>
  <si>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</si>
  <si>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</si>
  <si>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</si>
  <si>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</si>
  <si>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</si>
  <si>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</si>
  <si>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</si>
  <si>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</si>
  <si>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</si>
  <si>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</si>
  <si>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</si>
  <si>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</si>
  <si>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</si>
  <si>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</si>
  <si>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</si>
  <si>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</si>
  <si>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</si>
  <si>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</si>
  <si>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</si>
  <si>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</si>
  <si>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</si>
  <si>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</si>
  <si>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</si>
  <si>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</si>
  <si>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</si>
  <si>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</si>
  <si>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</si>
  <si>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</si>
  <si>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</si>
  <si>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</si>
  <si>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</si>
  <si>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</si>
  <si>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</si>
  <si>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</si>
  <si>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</si>
  <si>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</si>
  <si>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</si>
  <si>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</si>
  <si>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</si>
  <si>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</si>
  <si>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</si>
  <si>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</si>
  <si>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</si>
  <si>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</si>
  <si>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</si>
  <si>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</si>
  <si>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</si>
  <si>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</si>
  <si>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</si>
  <si>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</si>
  <si>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</si>
  <si>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</si>
  <si>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</si>
  <si>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</si>
  <si>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</si>
  <si>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</si>
  <si>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</si>
  <si>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</si>
  <si>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</si>
  <si>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</si>
  <si>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</si>
  <si>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</si>
  <si>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</si>
  <si>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</si>
  <si>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</si>
  <si>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</si>
  <si>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</si>
  <si>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</si>
  <si>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</si>
  <si>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</si>
  <si>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</si>
  <si>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</si>
  <si>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</si>
  <si>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</si>
  <si>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</si>
  <si>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</si>
  <si>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</si>
  <si>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</si>
  <si>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</si>
  <si>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</si>
  <si>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</si>
  <si>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</si>
  <si>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</si>
  <si>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</si>
  <si>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</si>
  <si>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</si>
  <si>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</si>
  <si>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</si>
  <si>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</si>
  <si>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</si>
  <si>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</si>
  <si>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</si>
  <si>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</si>
  <si>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</si>
  <si>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</si>
  <si>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</si>
  <si>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</si>
  <si>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</si>
  <si>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</si>
  <si>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</si>
  <si>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</si>
  <si>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</si>
  <si>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</si>
  <si>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</si>
  <si>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</si>
  <si>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</si>
  <si>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</si>
  <si>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</si>
  <si>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</si>
  <si>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</si>
  <si>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</si>
  <si>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</si>
  <si>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</si>
  <si>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</si>
  <si>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</si>
  <si>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</si>
  <si>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</si>
  <si>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</si>
  <si>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</si>
  <si>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</si>
  <si>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</si>
  <si>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</si>
  <si>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</si>
  <si>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</si>
  <si>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</si>
  <si>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</si>
  <si>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</si>
  <si>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</si>
  <si>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</si>
  <si>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</si>
  <si>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</si>
  <si>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</si>
  <si>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</si>
  <si>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</si>
  <si>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</si>
  <si>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</si>
  <si>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</si>
  <si>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</si>
  <si>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</si>
  <si>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</si>
  <si>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</si>
  <si>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</si>
  <si>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</si>
  <si>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</si>
  <si>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</si>
  <si>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</si>
  <si>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</si>
  <si>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</si>
  <si>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</si>
  <si>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</si>
  <si>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</si>
  <si>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</si>
  <si>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</si>
  <si>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</si>
  <si>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</si>
  <si>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</si>
  <si>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</si>
  <si>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</si>
  <si>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</si>
  <si>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</si>
  <si>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</si>
  <si>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</si>
  <si>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</si>
  <si>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</si>
  <si>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</si>
  <si>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</si>
  <si>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</si>
  <si>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</si>
  <si>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</si>
  <si>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</si>
  <si>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</si>
  <si>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</si>
  <si>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</si>
  <si>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</si>
  <si>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</si>
  <si>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</si>
  <si>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</si>
  <si>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</si>
  <si>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</si>
  <si>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</si>
  <si>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</si>
  <si>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</si>
  <si>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</si>
  <si>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</si>
  <si>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</si>
  <si>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</si>
  <si>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</si>
  <si>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</si>
  <si>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</si>
  <si>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</si>
  <si>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</si>
  <si>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</si>
  <si>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</si>
  <si>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</si>
  <si>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</si>
  <si>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</si>
  <si>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</si>
  <si>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</si>
  <si>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</si>
  <si>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</si>
  <si>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</si>
  <si>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</si>
  <si>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</si>
  <si>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</si>
  <si>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</si>
  <si>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</si>
  <si>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</si>
  <si>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</si>
  <si>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</si>
  <si>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</si>
  <si>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</si>
  <si>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</si>
  <si>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</si>
  <si>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</si>
  <si>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</si>
  <si>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</si>
  <si>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</si>
  <si>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</si>
  <si>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</si>
  <si>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</si>
  <si>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</si>
  <si>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</si>
  <si>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</si>
  <si>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</si>
  <si>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</si>
  <si>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</si>
  <si>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</si>
  <si>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</si>
  <si>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</si>
  <si>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</si>
  <si>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</si>
  <si>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</si>
  <si>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</si>
  <si>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</si>
  <si>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</si>
  <si>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</si>
  <si>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</si>
  <si>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</si>
  <si>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</si>
  <si>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</si>
  <si>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</si>
  <si>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</si>
  <si>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</si>
  <si>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</si>
  <si>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</si>
  <si>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</si>
  <si>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</si>
  <si>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</si>
  <si>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</si>
  <si>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</si>
  <si>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</si>
  <si>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</si>
  <si>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</si>
  <si>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</si>
  <si>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</si>
  <si>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</si>
  <si>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</si>
  <si>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</si>
  <si>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</si>
  <si>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</si>
  <si>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</si>
  <si>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</si>
  <si>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</si>
  <si>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</si>
  <si>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</si>
  <si>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</si>
  <si>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</si>
  <si>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</si>
  <si>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</si>
  <si>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</si>
  <si>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</si>
  <si>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</si>
  <si>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</si>
  <si>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</si>
  <si>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</si>
  <si>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</si>
  <si>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</si>
  <si>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</si>
  <si>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</si>
  <si>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</si>
  <si>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</si>
  <si>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</si>
  <si>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</si>
  <si>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</si>
  <si>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</si>
  <si>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</si>
  <si>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</si>
  <si>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</si>
  <si>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</si>
  <si>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</si>
  <si>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</si>
  <si>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</si>
  <si>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</si>
  <si>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</si>
  <si>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</si>
  <si>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</si>
  <si>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</si>
  <si>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</si>
  <si>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</si>
  <si>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</si>
  <si>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</si>
  <si>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</si>
  <si>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</si>
  <si>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</si>
  <si>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</si>
  <si>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</si>
  <si>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</si>
  <si>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</si>
  <si>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</si>
  <si>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</si>
  <si>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</si>
  <si>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</si>
  <si>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</si>
  <si>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</si>
  <si>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</si>
  <si>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</si>
  <si>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</si>
  <si>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</si>
  <si>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</si>
  <si>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</si>
  <si>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</si>
  <si>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</si>
  <si>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</si>
  <si>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</si>
  <si>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</si>
  <si>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</si>
  <si>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</si>
  <si>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</si>
  <si>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</si>
  <si>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</si>
  <si>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</si>
  <si>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</si>
  <si>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</si>
  <si>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</si>
  <si>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</si>
  <si>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</si>
  <si>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</si>
  <si>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</si>
  <si>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</si>
  <si>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</si>
  <si>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</si>
  <si>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</si>
  <si>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</si>
  <si>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</si>
  <si>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</si>
  <si>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</si>
  <si>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</si>
  <si>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</si>
  <si>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</si>
  <si>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</si>
  <si>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</si>
  <si>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</si>
  <si>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</si>
  <si>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</si>
  <si>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</si>
  <si>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</si>
  <si>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</si>
  <si>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</si>
  <si>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</si>
  <si>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</si>
  <si>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</si>
  <si>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</si>
  <si>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</si>
  <si>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</si>
  <si>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</si>
  <si>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</si>
  <si>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</si>
  <si>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</si>
  <si>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</si>
  <si>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</si>
  <si>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</si>
  <si>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</si>
  <si>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</si>
  <si>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</si>
  <si>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</si>
  <si>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</si>
  <si>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</si>
  <si>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</si>
  <si>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</si>
  <si>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</si>
  <si>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</si>
  <si>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</si>
  <si>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</si>
  <si>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</si>
  <si>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</si>
  <si>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</si>
  <si>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</si>
  <si>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</si>
  <si>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</si>
  <si>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</si>
  <si>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</si>
  <si>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</si>
  <si>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</si>
  <si>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</si>
  <si>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</si>
  <si>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</si>
  <si>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</si>
  <si>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</si>
  <si>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</si>
  <si>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</si>
  <si>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</si>
  <si>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</si>
  <si>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</si>
  <si>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</si>
  <si>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</si>
  <si>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</si>
  <si>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</si>
  <si>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</si>
  <si>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</si>
  <si>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</si>
  <si>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</si>
  <si>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</si>
  <si>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</si>
  <si>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</si>
  <si>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</si>
  <si>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</si>
  <si>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</si>
  <si>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</si>
  <si>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</si>
  <si>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</si>
  <si>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</si>
  <si>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</si>
  <si>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</si>
  <si>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</si>
  <si>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</si>
  <si>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</si>
  <si>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</si>
  <si>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</si>
  <si>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</si>
  <si>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</si>
  <si>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</si>
  <si>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</si>
  <si>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</si>
  <si>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</si>
  <si>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</si>
  <si>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</si>
  <si>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</si>
  <si>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</si>
  <si>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</si>
  <si>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</si>
  <si>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</si>
  <si>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</si>
  <si>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</si>
  <si>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</si>
  <si>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</si>
  <si>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</si>
  <si>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</si>
  <si>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</si>
  <si>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</si>
  <si>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</si>
  <si>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</si>
  <si>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</si>
  <si>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</si>
  <si>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</si>
  <si>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</si>
  <si>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</si>
  <si>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</si>
  <si>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</si>
  <si>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</si>
  <si>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</si>
  <si>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</si>
  <si>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</si>
  <si>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</si>
  <si>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</si>
  <si>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</si>
  <si>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</si>
  <si>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</si>
  <si>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</si>
  <si>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</si>
  <si>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</si>
  <si>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</si>
  <si>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</si>
  <si>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</si>
  <si>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</si>
  <si>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</si>
  <si>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</si>
  <si>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</si>
  <si>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</si>
  <si>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</si>
  <si>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</si>
  <si>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</si>
  <si>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</si>
  <si>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</si>
  <si>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</si>
  <si>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</si>
  <si>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</si>
  <si>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</si>
  <si>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</si>
  <si>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</si>
  <si>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</si>
  <si>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</si>
  <si>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</si>
  <si>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</si>
  <si>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</si>
  <si>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</si>
  <si>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</si>
  <si>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</si>
  <si>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</si>
  <si>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</si>
  <si>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</si>
  <si>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</si>
  <si>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</si>
  <si>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</si>
  <si>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</si>
  <si>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</si>
  <si>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</si>
  <si>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</si>
  <si>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</si>
  <si>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</si>
  <si>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</si>
  <si>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</si>
  <si>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</si>
  <si>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</si>
  <si>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</si>
  <si>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</si>
  <si>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</si>
  <si>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</si>
  <si>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</si>
  <si>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</si>
  <si>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</si>
  <si>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</si>
  <si>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</si>
  <si>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</si>
  <si>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</si>
  <si>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</si>
  <si>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</si>
  <si>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</si>
  <si>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</si>
  <si>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</si>
  <si>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</si>
  <si>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</si>
  <si>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</si>
  <si>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</si>
  <si>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</si>
  <si>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</si>
  <si>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</si>
  <si>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</si>
  <si>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</si>
  <si>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</si>
  <si>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</si>
  <si>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</si>
  <si>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</si>
  <si>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</si>
  <si>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</si>
  <si>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</si>
  <si>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</si>
  <si>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</si>
  <si>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</si>
  <si>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</si>
  <si>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</si>
  <si>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</si>
  <si>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</si>
  <si>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</si>
  <si>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</si>
  <si>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</si>
  <si>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</si>
  <si>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</si>
  <si>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</si>
  <si>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</si>
  <si>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</si>
  <si>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</si>
  <si>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</si>
  <si>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</si>
  <si>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</si>
  <si>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</si>
  <si>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</si>
  <si>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</si>
  <si>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</si>
  <si>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</si>
  <si>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</si>
  <si>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</si>
  <si>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</si>
  <si>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</si>
  <si>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</si>
  <si>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</si>
  <si>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</si>
  <si>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</si>
  <si>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</si>
  <si>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</si>
  <si>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</si>
  <si>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</si>
  <si>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</si>
  <si>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</si>
  <si>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</si>
  <si>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</si>
  <si>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</si>
  <si>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</si>
  <si>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</si>
  <si>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</si>
  <si>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</si>
  <si>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</si>
  <si>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</si>
  <si>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</si>
  <si>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</si>
  <si>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</si>
  <si>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</si>
  <si>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</si>
  <si>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</si>
  <si>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</si>
  <si>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</si>
  <si>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</si>
  <si>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</si>
  <si>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</si>
  <si>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</si>
  <si>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</si>
  <si>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</si>
  <si>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</si>
  <si>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</si>
  <si>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</si>
  <si>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</si>
  <si>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</si>
  <si>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</si>
  <si>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</si>
  <si>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</si>
  <si>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</si>
  <si>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</si>
  <si>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</si>
  <si>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</si>
  <si>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</si>
  <si>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</si>
  <si>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</si>
  <si>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</si>
  <si>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</si>
  <si>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</si>
  <si>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</si>
  <si>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</si>
  <si>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</si>
  <si>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</si>
  <si>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</si>
  <si>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</si>
  <si>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</si>
  <si>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</si>
  <si>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</si>
  <si>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</si>
  <si>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</si>
  <si>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</si>
  <si>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</si>
  <si>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</si>
  <si>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</si>
  <si>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</si>
  <si>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</si>
  <si>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</si>
  <si>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</si>
  <si>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</si>
  <si>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</si>
  <si>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</si>
  <si>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</si>
  <si>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</si>
  <si>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</si>
  <si>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</si>
  <si>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</si>
  <si>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</si>
  <si>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</si>
  <si>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</si>
  <si>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</si>
  <si>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</si>
  <si>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</si>
  <si>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</si>
  <si>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</si>
  <si>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</si>
  <si>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</si>
  <si>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</si>
  <si>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</si>
  <si>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</si>
  <si>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</si>
  <si>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</si>
  <si>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</si>
  <si>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</si>
  <si>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</si>
  <si>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</si>
  <si>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</si>
  <si>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</si>
  <si>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</si>
  <si>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</si>
  <si>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</si>
  <si>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</si>
  <si>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</si>
  <si>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</si>
  <si>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</si>
  <si>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</si>
  <si>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</si>
  <si>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</si>
  <si>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</si>
  <si>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</si>
  <si>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</si>
  <si>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</si>
  <si>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</si>
  <si>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</si>
  <si>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</si>
  <si>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</si>
  <si>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</si>
  <si>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</si>
  <si>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</si>
  <si>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</si>
  <si>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</si>
  <si>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</si>
  <si>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</si>
  <si>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</si>
  <si>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</si>
  <si>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</si>
  <si>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</si>
  <si>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</si>
  <si>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</si>
  <si>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</si>
  <si>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</si>
  <si>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</si>
  <si>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</si>
  <si>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</si>
  <si>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</si>
  <si>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</si>
  <si>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</si>
  <si>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</si>
  <si>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</si>
  <si>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</si>
  <si>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</si>
  <si>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</si>
  <si>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</si>
  <si>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</si>
  <si>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</si>
  <si>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</si>
  <si>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</si>
  <si>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</si>
  <si>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</si>
  <si>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</si>
  <si>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</si>
  <si>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</si>
  <si>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</si>
  <si>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</si>
  <si>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</si>
  <si>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</si>
  <si>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</si>
  <si>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</si>
  <si>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</si>
  <si>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</si>
  <si>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</si>
  <si>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</si>
  <si>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</si>
  <si>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</si>
  <si>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</si>
  <si>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</si>
  <si>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</si>
  <si>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</si>
  <si>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</si>
  <si>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</si>
  <si>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</si>
  <si>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</si>
  <si>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</si>
  <si>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</si>
  <si>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</si>
  <si>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</si>
  <si>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</si>
  <si>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</si>
  <si>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</si>
  <si>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</si>
  <si>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</si>
  <si>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</si>
  <si>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</si>
  <si>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</si>
  <si>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</si>
  <si>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</si>
  <si>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</si>
  <si>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</si>
  <si>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</si>
  <si>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</si>
  <si>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</si>
  <si>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</si>
  <si>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</si>
  <si>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</si>
  <si>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</si>
  <si>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</si>
  <si>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</si>
  <si>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</si>
  <si>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</si>
  <si>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</si>
  <si>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</si>
  <si>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</si>
  <si>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</si>
  <si>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</si>
  <si>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</si>
  <si>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</si>
  <si>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</si>
  <si>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</si>
  <si>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</si>
  <si>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</si>
  <si>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</si>
  <si>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</si>
  <si>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</si>
  <si>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</si>
  <si>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</si>
  <si>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</si>
  <si>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</si>
  <si>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</si>
  <si>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</si>
  <si>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</si>
  <si>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</si>
  <si>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</si>
  <si>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</si>
  <si>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</si>
  <si>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</si>
  <si>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</si>
  <si>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</si>
  <si>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</si>
  <si>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</si>
  <si>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</si>
  <si>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</si>
  <si>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</si>
  <si>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</si>
  <si>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</si>
  <si>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</si>
  <si>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</si>
  <si>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</si>
  <si>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</si>
  <si>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</si>
  <si>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</si>
  <si>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</si>
  <si>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</si>
  <si>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</si>
  <si>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</si>
  <si>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</si>
  <si>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</si>
  <si>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</si>
  <si>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</si>
  <si>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</si>
  <si>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</si>
  <si>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</si>
  <si>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</si>
  <si>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</si>
  <si>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</si>
  <si>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</si>
  <si>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</si>
  <si>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</si>
  <si>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</si>
  <si>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</si>
  <si>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</si>
  <si>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</si>
  <si>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</si>
  <si>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</si>
  <si>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</si>
  <si>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</si>
  <si>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</si>
  <si>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</si>
  <si>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</si>
  <si>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</si>
  <si>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</si>
  <si>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</si>
  <si>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</si>
  <si>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</si>
  <si>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</si>
  <si>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</si>
  <si>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</si>
  <si>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</si>
  <si>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</si>
  <si>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</si>
  <si>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</si>
  <si>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</si>
  <si>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</si>
  <si>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</si>
  <si>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</si>
  <si>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</si>
  <si>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</si>
  <si>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</si>
  <si>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</si>
  <si>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</si>
  <si>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</si>
  <si>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</si>
  <si>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</si>
  <si>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</si>
  <si>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</si>
  <si>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</si>
  <si>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</si>
  <si>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</si>
  <si>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</si>
  <si>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</si>
  <si>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</si>
  <si>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</si>
  <si>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</si>
  <si>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</si>
  <si>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</si>
  <si>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</si>
  <si>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</si>
  <si>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</si>
  <si>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</si>
  <si>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</si>
  <si>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</si>
  <si>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</si>
  <si>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</si>
  <si>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</si>
  <si>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</si>
  <si>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</si>
  <si>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</si>
  <si>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</si>
  <si>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</si>
  <si>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</si>
  <si>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</si>
  <si>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</si>
  <si>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</si>
  <si>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</si>
  <si>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</si>
  <si>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</si>
  <si>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</si>
  <si>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</si>
  <si>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</si>
  <si>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</si>
  <si>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</si>
  <si>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</si>
  <si>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</si>
  <si>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</si>
  <si>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</si>
  <si>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</si>
  <si>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</si>
  <si>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</si>
  <si>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</si>
  <si>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</si>
  <si>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</si>
  <si>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</si>
  <si>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</si>
  <si>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</si>
  <si>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</si>
  <si>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</si>
  <si>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</si>
  <si>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</si>
  <si>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</si>
  <si>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</si>
  <si>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</si>
  <si>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</si>
  <si>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</si>
  <si>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</si>
  <si>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</si>
  <si>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</si>
  <si>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</si>
  <si>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</si>
  <si>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</si>
  <si>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</si>
  <si>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</si>
  <si>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</si>
  <si>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</si>
  <si>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</si>
  <si>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</si>
  <si>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</si>
  <si>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</si>
  <si>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</si>
  <si>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</si>
  <si>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</si>
  <si>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</si>
  <si>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</si>
  <si>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</si>
  <si>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</si>
  <si>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</si>
  <si>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</si>
  <si>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</si>
  <si>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</si>
  <si>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</si>
  <si>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</si>
  <si>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</si>
  <si>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</si>
  <si>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</si>
  <si>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</si>
  <si>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</si>
  <si>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</si>
  <si>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</si>
  <si>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</si>
  <si>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</si>
  <si>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</si>
  <si>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</si>
  <si>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</si>
  <si>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</si>
  <si>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</si>
  <si>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</si>
  <si>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</si>
  <si>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</si>
  <si>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</si>
  <si>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</si>
  <si>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</si>
  <si>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</si>
  <si>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</si>
  <si>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</si>
  <si>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</si>
  <si>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</si>
  <si>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</si>
  <si>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</si>
  <si>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</si>
  <si>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</si>
  <si>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</si>
  <si>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</si>
  <si>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</si>
  <si>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</si>
  <si>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</si>
  <si>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</si>
  <si>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</si>
  <si>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</si>
  <si>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</si>
  <si>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</si>
  <si>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</si>
  <si>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</si>
  <si>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</si>
  <si>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</si>
  <si>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</si>
  <si>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</si>
  <si>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</si>
  <si>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</si>
  <si>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</si>
  <si>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</si>
  <si>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</si>
  <si>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</si>
  <si>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</si>
  <si>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</si>
  <si>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</si>
  <si>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</si>
  <si>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</si>
  <si>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</si>
  <si>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</si>
  <si>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</si>
  <si>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</si>
  <si>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</si>
  <si>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</si>
  <si>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</si>
  <si>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</si>
  <si>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</si>
  <si>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</si>
  <si>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</si>
  <si>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</si>
  <si>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</si>
  <si>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</si>
  <si>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</si>
  <si>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</si>
  <si>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</si>
  <si>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</si>
  <si>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</si>
  <si>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</si>
  <si>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</si>
  <si>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</si>
  <si>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</si>
  <si>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</si>
  <si>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</si>
  <si>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</si>
  <si>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</si>
  <si>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</si>
  <si>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</si>
  <si>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</si>
  <si>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</si>
  <si>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</si>
  <si>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</si>
  <si>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</si>
  <si>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</si>
  <si>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</si>
  <si>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</si>
  <si>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</si>
  <si>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</si>
  <si>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</si>
  <si>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</si>
  <si>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</si>
  <si>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</si>
  <si>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</si>
  <si>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</si>
  <si>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</si>
  <si>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</si>
  <si>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</si>
  <si>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</si>
  <si>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</si>
  <si>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</si>
  <si>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</si>
  <si>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</si>
  <si>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</si>
  <si>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</si>
  <si>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</si>
  <si>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</si>
  <si>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</si>
  <si>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</si>
  <si>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</si>
  <si>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</si>
  <si>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</si>
  <si>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</si>
  <si>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</si>
  <si>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</si>
  <si>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</si>
  <si>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</si>
  <si>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</si>
  <si>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</si>
  <si>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</si>
  <si>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</si>
  <si>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</si>
  <si>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</si>
  <si>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</si>
  <si>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</si>
  <si>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</si>
  <si>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</si>
  <si>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</si>
  <si>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</si>
  <si>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</si>
  <si>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</si>
  <si>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</si>
  <si>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</si>
  <si>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</si>
  <si>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</si>
  <si>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</si>
  <si>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</si>
  <si>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</si>
  <si>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</si>
  <si>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</si>
  <si>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</si>
  <si>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</si>
  <si>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</si>
  <si>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</si>
  <si>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</si>
  <si>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</si>
  <si>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</si>
  <si>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</si>
  <si>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</si>
  <si>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</si>
  <si>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</si>
  <si>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</si>
  <si>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</si>
  <si>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</si>
  <si>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</si>
  <si>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</si>
  <si>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</si>
  <si>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</si>
  <si>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</si>
  <si>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</si>
  <si>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</si>
  <si>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</si>
  <si>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</si>
  <si>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</si>
  <si>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</si>
  <si>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</si>
  <si>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</si>
  <si>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</si>
  <si>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</si>
  <si>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</si>
  <si>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</si>
  <si>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</si>
  <si>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</si>
  <si>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</si>
  <si>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</si>
  <si>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</si>
  <si>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</si>
  <si>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</si>
  <si>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</si>
  <si>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</si>
  <si>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</si>
  <si>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</si>
  <si>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</si>
  <si>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</si>
  <si>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</si>
  <si>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</si>
  <si>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</si>
  <si>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</si>
  <si>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</si>
  <si>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</si>
  <si>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</si>
  <si>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</si>
  <si>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</si>
  <si>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</si>
  <si>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</si>
  <si>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</si>
  <si>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</si>
  <si>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</si>
  <si>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</si>
  <si>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</si>
  <si>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</si>
  <si>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</si>
  <si>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</si>
  <si>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</si>
  <si>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</si>
  <si>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</si>
  <si>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</si>
  <si>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</si>
  <si>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</si>
  <si>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</si>
  <si>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</si>
  <si>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</si>
  <si>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</si>
  <si>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</si>
  <si>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</si>
  <si>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</si>
  <si>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</si>
  <si>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</si>
  <si>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</si>
  <si>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</si>
  <si>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</si>
  <si>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</si>
  <si>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</si>
  <si>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</si>
  <si>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</si>
  <si>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</si>
  <si>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</si>
  <si>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</si>
  <si>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</si>
  <si>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</si>
  <si>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</si>
  <si>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</si>
  <si>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</si>
  <si>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</si>
  <si>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</si>
  <si>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</si>
  <si>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</si>
  <si>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</si>
  <si>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</si>
  <si>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</si>
  <si>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</si>
  <si>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</si>
  <si>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</si>
  <si>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</si>
  <si>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</si>
  <si>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</si>
  <si>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</si>
  <si>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</si>
  <si>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</si>
  <si>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</si>
  <si>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</si>
  <si>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</si>
  <si>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</si>
  <si>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</si>
  <si>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</si>
  <si>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</si>
  <si>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</si>
  <si>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</si>
  <si>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</si>
  <si>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</si>
  <si>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</si>
  <si>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</si>
  <si>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</si>
  <si>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</si>
  <si>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</si>
  <si>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</si>
  <si>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</si>
  <si>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</si>
  <si>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</si>
  <si>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</si>
  <si>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</si>
  <si>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</si>
  <si>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</si>
  <si>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</si>
  <si>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</si>
  <si>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</si>
  <si>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</si>
  <si>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</si>
  <si>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</si>
  <si>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</si>
  <si>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</si>
  <si>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</si>
  <si>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</si>
  <si>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</si>
  <si>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</si>
  <si>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</si>
  <si>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</si>
  <si>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</si>
  <si>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</si>
  <si>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</si>
  <si>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</si>
  <si>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</si>
  <si>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</si>
  <si>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</si>
  <si>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</si>
  <si>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</si>
  <si>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</si>
  <si>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</si>
  <si>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</si>
  <si>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</si>
  <si>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</si>
  <si>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</si>
  <si>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</si>
  <si>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</si>
  <si>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</si>
  <si>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</si>
  <si>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</si>
  <si>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</si>
  <si>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</si>
  <si>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</si>
  <si>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</si>
  <si>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</si>
  <si>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</si>
  <si>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</si>
  <si>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</si>
  <si>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</si>
  <si>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</si>
  <si>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</si>
  <si>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</si>
  <si>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</si>
  <si>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</si>
  <si>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</si>
  <si>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</si>
  <si>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</si>
  <si>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</si>
  <si>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</si>
  <si>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</si>
  <si>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</si>
  <si>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</si>
  <si>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</si>
  <si>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</si>
  <si>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</si>
  <si>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</si>
  <si>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</si>
  <si>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</si>
  <si>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</si>
  <si>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</si>
  <si>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</si>
  <si>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</si>
  <si>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</si>
  <si>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</si>
  <si>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</si>
  <si>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</si>
  <si>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</si>
  <si>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</si>
  <si>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</si>
  <si>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</si>
  <si>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</si>
  <si>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</si>
  <si>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</si>
  <si>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</si>
  <si>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</si>
  <si>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</si>
  <si>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</si>
  <si>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</si>
  <si>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</si>
  <si>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</si>
  <si>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</si>
  <si>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</si>
  <si>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</si>
  <si>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</si>
  <si>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</si>
  <si>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</si>
  <si>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</si>
  <si>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</si>
  <si>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</si>
  <si>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</si>
  <si>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</si>
  <si>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</si>
  <si>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</si>
  <si>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</si>
  <si>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</si>
  <si>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</si>
  <si>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</si>
  <si>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</si>
  <si>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</si>
  <si>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</si>
  <si>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</si>
  <si>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</si>
  <si>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</si>
  <si>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</si>
  <si>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</si>
  <si>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</si>
  <si>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</si>
  <si>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</si>
  <si>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</si>
  <si>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</si>
  <si>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</si>
  <si>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</si>
  <si>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</si>
  <si>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</si>
  <si>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</si>
  <si>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</si>
  <si>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</si>
  <si>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</si>
  <si>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</si>
  <si>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</si>
  <si>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</si>
  <si>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</si>
  <si>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</si>
  <si>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</si>
  <si>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</si>
  <si>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</si>
  <si>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</si>
  <si>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</si>
  <si>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</si>
  <si>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</si>
  <si>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</si>
  <si>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</si>
  <si>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</si>
  <si>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</si>
  <si>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</si>
  <si>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</si>
  <si>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</si>
  <si>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</si>
  <si>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</si>
  <si>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</si>
  <si>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</si>
  <si>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</si>
  <si>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</si>
  <si>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</si>
  <si>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</si>
  <si>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</si>
  <si>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</si>
  <si>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</si>
  <si>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</si>
  <si>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</si>
  <si>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</si>
  <si>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</si>
  <si>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</si>
  <si>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</si>
  <si>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</si>
  <si>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</si>
  <si>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</si>
  <si>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</si>
  <si>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</si>
  <si>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</si>
  <si>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</si>
  <si>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</si>
  <si>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</si>
  <si>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</si>
  <si>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</si>
  <si>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</si>
  <si>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</si>
  <si>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</si>
  <si>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</si>
  <si>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</si>
  <si>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</si>
  <si>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</si>
  <si>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</si>
  <si>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</si>
  <si>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</si>
  <si>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</si>
  <si>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</si>
  <si>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</si>
  <si>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</si>
  <si>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</si>
  <si>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</si>
  <si>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</si>
  <si>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</si>
  <si>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</si>
  <si>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</si>
  <si>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</si>
  <si>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</si>
  <si>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</si>
  <si>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</si>
  <si>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</si>
  <si>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</si>
  <si>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</si>
  <si>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</si>
  <si>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</si>
  <si>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</si>
  <si>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</si>
  <si>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</si>
  <si>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</si>
  <si>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</si>
  <si>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</si>
  <si>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</si>
  <si>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</si>
  <si>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</si>
  <si>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</si>
  <si>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</si>
  <si>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</si>
  <si>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</si>
  <si>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</si>
  <si>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</si>
  <si>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</si>
  <si>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</si>
  <si>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</si>
  <si>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</si>
  <si>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</si>
  <si>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</si>
  <si>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</si>
  <si>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</si>
  <si>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</si>
  <si>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</si>
  <si>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</si>
  <si>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</si>
  <si>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</si>
  <si>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</si>
  <si>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</si>
  <si>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</si>
  <si>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</si>
  <si>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</si>
  <si>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</si>
  <si>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</si>
  <si>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</si>
  <si>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</si>
  <si>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</si>
  <si>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</si>
  <si>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</si>
  <si>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</si>
  <si>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</si>
  <si>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</si>
  <si>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</si>
  <si>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</si>
  <si>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</si>
  <si>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</si>
  <si>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</si>
  <si>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</si>
  <si>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</si>
  <si>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</si>
  <si>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</si>
  <si>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</si>
  <si>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</si>
  <si>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</si>
  <si>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</si>
  <si>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</si>
  <si>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</si>
  <si>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</si>
  <si>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</si>
  <si>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</si>
  <si>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</si>
  <si>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</si>
  <si>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</si>
  <si>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</si>
  <si>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</si>
  <si>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</si>
  <si>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</si>
  <si>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</si>
  <si>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</si>
  <si>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</si>
  <si>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</si>
  <si>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</si>
  <si>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</si>
  <si>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</si>
  <si>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</si>
  <si>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</si>
  <si>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</si>
  <si>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</si>
  <si>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</si>
  <si>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</si>
  <si>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</si>
  <si>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</si>
  <si>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</si>
  <si>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</si>
  <si>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</si>
  <si>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</si>
  <si>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</si>
  <si>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</si>
  <si>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</si>
  <si>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</si>
  <si>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</si>
  <si>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</si>
  <si>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</si>
  <si>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</si>
  <si>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</si>
  <si>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</si>
  <si>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</si>
  <si>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</si>
  <si>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</si>
  <si>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</si>
  <si>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</si>
  <si>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</si>
  <si>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</si>
  <si>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</si>
  <si>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</si>
  <si>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</si>
  <si>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</si>
  <si>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</si>
  <si>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</si>
  <si>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</si>
  <si>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</si>
  <si>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</si>
  <si>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</si>
  <si>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</si>
  <si>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</si>
  <si>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</si>
  <si>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</si>
  <si>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</si>
  <si>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</si>
  <si>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</si>
  <si>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</si>
  <si>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</si>
  <si>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</si>
  <si>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</si>
  <si>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</si>
  <si>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</si>
  <si>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</si>
  <si>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</si>
  <si>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</si>
  <si>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</si>
  <si>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</si>
  <si>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</si>
  <si>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</si>
  <si>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</si>
  <si>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</si>
  <si>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</si>
  <si>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</si>
  <si>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</si>
  <si>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</si>
  <si>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</si>
  <si>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</si>
  <si>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</si>
  <si>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</si>
  <si>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</si>
  <si>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</si>
  <si>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</si>
  <si>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</si>
  <si>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</si>
  <si>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</si>
  <si>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</si>
  <si>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</si>
  <si>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</si>
  <si>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</si>
  <si>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</si>
  <si>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</si>
  <si>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</si>
  <si>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</si>
  <si>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</si>
  <si>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</si>
  <si>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</si>
  <si>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</si>
  <si>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</si>
  <si>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</si>
  <si>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</si>
  <si>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</si>
  <si>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</si>
  <si>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</si>
  <si>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</si>
  <si>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</si>
  <si>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</si>
  <si>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</si>
  <si>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</si>
  <si>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</si>
  <si>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</si>
  <si>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</si>
  <si>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</si>
  <si>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</si>
  <si>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</si>
  <si>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</si>
  <si>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</si>
  <si>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</si>
  <si>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</si>
  <si>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</si>
  <si>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</si>
  <si>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</si>
  <si>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</si>
  <si>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</si>
  <si>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</si>
  <si>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</si>
  <si>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</si>
  <si>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</si>
  <si>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</si>
  <si>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</si>
  <si>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</si>
  <si>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</si>
  <si>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</si>
  <si>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</si>
  <si>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</si>
  <si>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</si>
  <si>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</si>
  <si>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</si>
  <si>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</si>
  <si>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</si>
  <si>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</si>
  <si>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</si>
  <si>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</si>
  <si>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</si>
  <si>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</si>
  <si>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</si>
  <si>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</si>
  <si>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</si>
  <si>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</si>
  <si>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</si>
  <si>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</si>
  <si>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</si>
  <si>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</si>
  <si>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</si>
  <si>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</si>
  <si>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</si>
  <si>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</si>
  <si>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</si>
  <si>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</si>
  <si>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</si>
  <si>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</si>
  <si>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</si>
  <si>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</si>
  <si>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</si>
  <si>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</si>
  <si>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</si>
  <si>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</si>
  <si>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</si>
  <si>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</si>
  <si>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</si>
  <si>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</si>
  <si>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</si>
  <si>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</si>
  <si>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</si>
  <si>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</si>
  <si>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</si>
  <si>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</si>
  <si>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</si>
  <si>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</si>
  <si>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</si>
  <si>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</si>
  <si>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</si>
  <si>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</si>
  <si>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</si>
  <si>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</si>
  <si>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</si>
  <si>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</si>
  <si>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</si>
  <si>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</si>
  <si>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</si>
  <si>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</si>
  <si>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</si>
  <si>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</si>
  <si>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</si>
  <si>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</si>
  <si>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</si>
  <si>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</si>
  <si>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</si>
  <si>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</si>
  <si>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</si>
  <si>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</si>
  <si>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</si>
  <si>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</si>
  <si>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</si>
  <si>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</si>
  <si>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</si>
  <si>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</si>
  <si>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</si>
  <si>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</si>
  <si>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</si>
  <si>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</si>
  <si>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</si>
  <si>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</si>
  <si>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</si>
  <si>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</si>
  <si>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</si>
  <si>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</si>
  <si>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</si>
  <si>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</si>
  <si>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</si>
  <si>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</si>
  <si>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</si>
  <si>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</si>
  <si>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</si>
  <si>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</si>
  <si>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</si>
  <si>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</si>
  <si>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</si>
  <si>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</si>
  <si>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</si>
  <si>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</si>
  <si>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</si>
  <si>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</si>
  <si>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</si>
  <si>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</si>
  <si>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</si>
  <si>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</si>
  <si>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</si>
  <si>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</si>
  <si>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</si>
  <si>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</si>
  <si>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</si>
  <si>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</si>
  <si>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</si>
  <si>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</si>
  <si>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</si>
  <si>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</si>
  <si>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</si>
  <si>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</si>
  <si>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</si>
  <si>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</si>
  <si>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</si>
  <si>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</si>
  <si>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</si>
  <si>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</si>
  <si>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</si>
  <si>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</si>
  <si>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</si>
  <si>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</si>
  <si>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</si>
  <si>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</si>
  <si>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</si>
  <si>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</si>
  <si>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</si>
  <si>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</si>
  <si>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</si>
  <si>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</si>
  <si>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</si>
  <si>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</si>
  <si>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</si>
  <si>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</si>
  <si>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</si>
  <si>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</si>
  <si>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</si>
  <si>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</si>
  <si>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</si>
  <si>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</si>
  <si>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</si>
  <si>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</si>
  <si>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</si>
  <si>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</si>
  <si>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</si>
  <si>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</si>
  <si>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</si>
  <si>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</si>
  <si>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</si>
  <si>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</si>
  <si>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</si>
  <si>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</si>
  <si>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</si>
  <si>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</si>
  <si>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</si>
  <si>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</si>
  <si>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</si>
  <si>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</si>
  <si>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</si>
  <si>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</si>
  <si>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</si>
  <si>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</si>
  <si>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</si>
  <si>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</si>
  <si>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</si>
  <si>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</si>
  <si>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</si>
  <si>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</si>
  <si>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</si>
  <si>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</si>
  <si>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</si>
  <si>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</si>
  <si>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</si>
  <si>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</si>
  <si>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</si>
  <si>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</si>
  <si>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</si>
  <si>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</si>
  <si>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</si>
  <si>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</si>
  <si>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</si>
  <si>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</si>
  <si>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</si>
  <si>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</si>
  <si>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</si>
  <si>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</si>
  <si>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</si>
  <si>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</si>
  <si>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</si>
  <si>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</si>
  <si>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</si>
  <si>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</si>
  <si>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</si>
  <si>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</si>
  <si>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</si>
  <si>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</si>
  <si>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</si>
  <si>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</si>
  <si>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</si>
  <si>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</si>
  <si>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</si>
  <si>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</si>
  <si>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</si>
  <si>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</si>
  <si>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</si>
  <si>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</si>
  <si>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</si>
  <si>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</si>
  <si>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</si>
  <si>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</si>
  <si>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</si>
  <si>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</si>
  <si>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</si>
  <si>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</si>
  <si>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</si>
  <si>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</si>
  <si>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</si>
  <si>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</si>
  <si>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</si>
  <si>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</si>
  <si>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</si>
  <si>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</si>
  <si>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</si>
  <si>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</si>
  <si>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</si>
  <si>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</si>
  <si>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</si>
  <si>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</si>
  <si>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</si>
  <si>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</si>
  <si>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</si>
  <si>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</si>
  <si>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</si>
  <si>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</si>
  <si>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</si>
  <si>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</si>
  <si>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</si>
  <si>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</si>
  <si>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</si>
  <si>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</si>
  <si>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</si>
  <si>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</si>
  <si>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</si>
  <si>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</si>
  <si>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</si>
  <si>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</si>
  <si>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</si>
  <si>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</si>
  <si>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</si>
  <si>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</si>
  <si>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</si>
  <si>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</si>
  <si>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</si>
  <si>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</si>
  <si>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</si>
  <si>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</si>
  <si>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</si>
  <si>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</si>
  <si>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</si>
  <si>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</si>
  <si>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</si>
  <si>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</si>
  <si>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</si>
  <si>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</si>
  <si>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</si>
  <si>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</si>
  <si>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</si>
  <si>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</si>
  <si>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</si>
  <si>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</si>
  <si>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</si>
  <si>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</si>
  <si>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</si>
  <si>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</si>
  <si>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</si>
  <si>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</si>
  <si>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</si>
  <si>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</si>
  <si>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</si>
  <si>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</si>
  <si>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</si>
  <si>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</si>
  <si>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</si>
  <si>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</si>
  <si>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</si>
  <si>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</si>
  <si>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</si>
  <si>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</si>
  <si>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</si>
  <si>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</si>
  <si>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</si>
  <si>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</si>
  <si>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</si>
  <si>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</si>
  <si>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</si>
  <si>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</si>
  <si>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</si>
  <si>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</si>
  <si>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</si>
  <si>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</si>
  <si>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</si>
  <si>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</si>
  <si>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</si>
  <si>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</si>
  <si>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</si>
  <si>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</si>
  <si>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</si>
  <si>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</si>
  <si>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</si>
  <si>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</si>
  <si>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</si>
  <si>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</si>
  <si>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</si>
  <si>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</si>
  <si>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</si>
  <si>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</si>
  <si>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</si>
  <si>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</si>
  <si>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</si>
  <si>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</si>
  <si>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</si>
  <si>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</si>
  <si>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</si>
  <si>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</si>
  <si>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</si>
  <si>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</si>
  <si>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</si>
  <si>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</si>
  <si>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</si>
  <si>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</si>
  <si>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</si>
  <si>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</si>
  <si>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</si>
  <si>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</si>
  <si>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</si>
  <si>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</si>
  <si>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</si>
  <si>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</si>
  <si>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</si>
  <si>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</si>
  <si>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</si>
  <si>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</si>
  <si>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</si>
  <si>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</si>
  <si>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</si>
  <si>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</si>
  <si>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</si>
  <si>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</si>
  <si>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</si>
  <si>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</si>
  <si>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</si>
  <si>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</si>
  <si>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</si>
  <si>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</si>
  <si>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</si>
  <si>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</si>
  <si>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</si>
  <si>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</si>
  <si>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</si>
  <si>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</si>
  <si>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</si>
  <si>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</si>
  <si>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</si>
  <si>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</si>
  <si>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</si>
  <si>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</si>
  <si>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</si>
  <si>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</si>
  <si>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</si>
  <si>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</si>
  <si>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</si>
  <si>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</si>
  <si>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</si>
  <si>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</si>
  <si>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</si>
  <si>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</si>
  <si>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</si>
  <si>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</si>
  <si>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</si>
  <si>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</si>
  <si>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</si>
  <si>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</si>
  <si>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</si>
  <si>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</si>
  <si>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</si>
  <si>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</si>
  <si>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</si>
  <si>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</si>
  <si>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</si>
  <si>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</si>
  <si>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</si>
  <si>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</si>
  <si>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</si>
  <si>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</si>
  <si>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</si>
  <si>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</si>
  <si>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</si>
  <si>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</si>
  <si>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</si>
  <si>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</si>
  <si>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</si>
  <si>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</si>
  <si>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</si>
  <si>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</si>
  <si>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</si>
  <si>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</si>
  <si>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</si>
  <si>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</si>
  <si>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</si>
  <si>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</si>
  <si>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</si>
  <si>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</si>
  <si>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</si>
  <si>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</si>
  <si>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</si>
  <si>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</si>
  <si>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</si>
  <si>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</si>
  <si>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</si>
  <si>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</si>
  <si>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</si>
  <si>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</si>
  <si>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</si>
  <si>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</si>
  <si>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</si>
  <si>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</si>
  <si>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</si>
  <si>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</si>
  <si>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</si>
  <si>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</si>
  <si>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</si>
  <si>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</si>
  <si>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</si>
  <si>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</si>
  <si>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</si>
  <si>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</si>
  <si>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</si>
  <si>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</si>
  <si>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</si>
  <si>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</si>
  <si>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</si>
  <si>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</si>
  <si>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</si>
  <si>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</si>
  <si>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</si>
  <si>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</si>
  <si>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</si>
  <si>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</si>
  <si>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</si>
  <si>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</si>
  <si>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</si>
  <si>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</si>
  <si>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</si>
  <si>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</si>
  <si>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</si>
  <si>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</si>
  <si>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</si>
  <si>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</si>
  <si>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</si>
  <si>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</si>
  <si>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</si>
  <si>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</si>
  <si>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</si>
  <si>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</si>
  <si>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</si>
  <si>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</si>
  <si>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</si>
  <si>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</si>
  <si>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</si>
  <si>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</si>
  <si>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</si>
  <si>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</si>
  <si>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</si>
  <si>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</si>
  <si>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</si>
  <si>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</si>
  <si>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</si>
  <si>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</si>
  <si>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</si>
  <si>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</si>
  <si>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</si>
  <si>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</si>
  <si>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</si>
  <si>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</si>
  <si>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</si>
  <si>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</si>
  <si>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</si>
  <si>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</si>
  <si>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</si>
  <si>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</si>
  <si>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</si>
  <si>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</si>
  <si>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</si>
  <si>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</si>
  <si>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</si>
  <si>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</si>
  <si>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</si>
  <si>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</si>
  <si>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</si>
  <si>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</si>
  <si>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</si>
  <si>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</si>
  <si>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</si>
  <si>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</si>
  <si>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</si>
  <si>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</si>
  <si>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</si>
  <si>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</si>
  <si>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</si>
  <si>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</si>
  <si>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</si>
  <si>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</si>
  <si>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</si>
  <si>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</si>
  <si>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</si>
  <si>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</si>
  <si>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</si>
  <si>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</si>
  <si>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</si>
  <si>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</si>
  <si>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</si>
  <si>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</si>
  <si>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</si>
  <si>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</si>
  <si>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</si>
  <si>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</si>
  <si>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</si>
  <si>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</si>
  <si>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</si>
  <si>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</si>
  <si>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</si>
  <si>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</si>
  <si>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</si>
  <si>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</si>
  <si>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</si>
  <si>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</si>
  <si>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</si>
  <si>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</si>
  <si>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</si>
  <si>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</si>
  <si>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</si>
  <si>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</si>
  <si>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</si>
  <si>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</si>
  <si>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</si>
  <si>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</si>
  <si>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</si>
  <si>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</si>
  <si>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</si>
  <si>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</si>
  <si>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</si>
  <si>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</si>
  <si>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</si>
  <si>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</si>
  <si>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</si>
  <si>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</si>
  <si>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</si>
  <si>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</si>
  <si>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</si>
  <si>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</si>
  <si>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</si>
  <si>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</si>
  <si>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</si>
  <si>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</si>
  <si>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</si>
  <si>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</si>
  <si>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</si>
  <si>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</si>
  <si>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</si>
  <si>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</si>
  <si>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</si>
  <si>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</si>
  <si>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</si>
  <si>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</si>
  <si>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</si>
  <si>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</si>
  <si>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</si>
  <si>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</si>
  <si>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</si>
  <si>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</si>
  <si>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</si>
  <si>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</si>
  <si>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</si>
  <si>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</si>
  <si>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</si>
  <si>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</si>
  <si>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</si>
  <si>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</si>
  <si>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</si>
  <si>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</si>
  <si>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</si>
  <si>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</si>
  <si>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</si>
  <si>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</si>
  <si>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</si>
  <si>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</si>
  <si>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</si>
  <si>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</si>
  <si>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</si>
  <si>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</si>
  <si>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</si>
  <si>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</si>
  <si>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</si>
  <si>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</si>
  <si>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</si>
  <si>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</si>
  <si>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</si>
  <si>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</si>
  <si>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</si>
  <si>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</si>
  <si>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</si>
  <si>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</si>
  <si>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</si>
  <si>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</si>
  <si>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</si>
  <si>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</si>
  <si>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</si>
  <si>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</si>
  <si>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</si>
  <si>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</si>
  <si>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</si>
  <si>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</si>
  <si>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</si>
  <si>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</si>
  <si>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</si>
  <si>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</si>
  <si>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</si>
  <si>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</si>
  <si>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</si>
  <si>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</si>
  <si>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</si>
  <si>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</si>
  <si>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</si>
  <si>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</si>
  <si>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</si>
  <si>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</si>
  <si>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</si>
  <si>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</si>
  <si>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</si>
  <si>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</si>
  <si>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</si>
  <si>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</si>
  <si>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</si>
  <si>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</si>
  <si>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</si>
  <si>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</si>
  <si>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</si>
  <si>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</si>
  <si>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</si>
  <si>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</si>
  <si>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</si>
  <si>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</si>
  <si>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</si>
  <si>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</si>
  <si>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</si>
  <si>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</si>
  <si>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</si>
  <si>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</si>
  <si>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</si>
  <si>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</si>
  <si>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</si>
  <si>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</si>
  <si>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</si>
  <si>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</si>
  <si>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</si>
  <si>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</si>
  <si>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</si>
  <si>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</si>
  <si>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</si>
  <si>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</si>
  <si>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</si>
  <si>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</si>
  <si>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</si>
  <si>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</si>
  <si>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</si>
  <si>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</si>
  <si>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</si>
  <si>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</si>
  <si>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</si>
  <si>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</si>
  <si>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</si>
  <si>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</si>
  <si>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</si>
  <si>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</si>
  <si>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</si>
  <si>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</si>
  <si>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</si>
  <si>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</si>
  <si>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</si>
  <si>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</si>
  <si>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</si>
  <si>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</si>
  <si>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</si>
  <si>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</si>
  <si>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</si>
  <si>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</si>
  <si>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</si>
  <si>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</si>
  <si>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</si>
  <si>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</si>
  <si>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</si>
  <si>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</si>
  <si>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</si>
  <si>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</si>
  <si>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</si>
  <si>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</si>
  <si>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</si>
  <si>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</si>
  <si>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</si>
  <si>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</si>
  <si>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</si>
  <si>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</si>
  <si>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</si>
  <si>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</si>
  <si>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</si>
  <si>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</si>
  <si>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</si>
  <si>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</si>
  <si>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</si>
  <si>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</si>
  <si>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</si>
  <si>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</si>
  <si>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</si>
  <si>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</si>
  <si>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</si>
  <si>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</si>
  <si>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</si>
  <si>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</si>
  <si>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</si>
  <si>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</si>
  <si>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</si>
  <si>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</si>
  <si>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</si>
  <si>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</si>
  <si>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</si>
  <si>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</si>
  <si>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</si>
  <si>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</si>
  <si>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</si>
  <si>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</si>
  <si>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</si>
  <si>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</si>
  <si>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</si>
  <si>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</si>
  <si>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</si>
  <si>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</si>
  <si>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</si>
  <si>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</si>
  <si>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</si>
  <si>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</si>
  <si>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</si>
  <si>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</si>
  <si>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</si>
  <si>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</si>
  <si>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</si>
  <si>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</si>
  <si>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</si>
  <si>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</si>
  <si>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</si>
  <si>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</si>
  <si>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</si>
  <si>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</si>
  <si>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</si>
  <si>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</si>
  <si>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</si>
  <si>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</si>
  <si>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</si>
  <si>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</si>
  <si>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</si>
  <si>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</si>
  <si>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</si>
  <si>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</si>
  <si>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</si>
  <si>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</si>
  <si>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</si>
  <si>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</si>
  <si>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</si>
  <si>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</si>
  <si>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</si>
  <si>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</si>
  <si>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</si>
  <si>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</si>
  <si>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</si>
  <si>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</si>
  <si>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</si>
  <si>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</si>
  <si>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</si>
  <si>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</si>
  <si>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</si>
  <si>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</si>
  <si>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</si>
  <si>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</si>
  <si>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</si>
  <si>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</si>
  <si>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</si>
  <si>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</si>
  <si>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</si>
  <si>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</si>
  <si>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</si>
  <si>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</si>
  <si>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</si>
  <si>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</si>
  <si>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</si>
  <si>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</si>
  <si>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</si>
  <si>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</si>
  <si>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</si>
  <si>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</si>
  <si>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</si>
  <si>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</si>
  <si>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</si>
  <si>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</si>
  <si>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</si>
  <si>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</si>
  <si>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</si>
  <si>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</si>
  <si>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</si>
  <si>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</si>
  <si>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</si>
  <si>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</si>
  <si>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</si>
  <si>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</si>
  <si>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</si>
  <si>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</si>
  <si>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</si>
  <si>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</si>
  <si>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</si>
  <si>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</si>
  <si>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</si>
  <si>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</si>
  <si>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</si>
  <si>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</si>
  <si>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</si>
  <si>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</si>
  <si>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</si>
  <si>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</si>
  <si>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</si>
  <si>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</si>
  <si>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</si>
  <si>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</si>
  <si>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</si>
  <si>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</si>
  <si>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</si>
  <si>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</si>
  <si>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</si>
  <si>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</si>
  <si>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</si>
  <si>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</si>
  <si>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</si>
  <si>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</si>
  <si>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</si>
  <si>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</si>
  <si>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</si>
  <si>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</si>
  <si>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</si>
  <si>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</si>
  <si>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</si>
  <si>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</si>
  <si>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</si>
  <si>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</si>
  <si>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</si>
  <si>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</si>
  <si>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</si>
  <si>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</si>
  <si>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</si>
  <si>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</si>
  <si>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</si>
  <si>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</si>
  <si>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</si>
  <si>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</si>
  <si>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</si>
  <si>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</si>
  <si>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</si>
  <si>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</si>
  <si>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</si>
  <si>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</si>
  <si>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</si>
  <si>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</si>
  <si>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</si>
  <si>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</si>
  <si>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</si>
  <si>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</si>
  <si>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</si>
  <si>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</si>
  <si>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</si>
  <si>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</si>
  <si>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</si>
  <si>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</si>
  <si>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</si>
  <si>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</si>
  <si>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</si>
  <si>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</si>
  <si>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</si>
  <si>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</si>
  <si>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</si>
  <si>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</si>
  <si>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</si>
  <si>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</si>
  <si>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</si>
  <si>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</si>
  <si>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</si>
  <si>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</si>
  <si>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</si>
  <si>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</si>
  <si>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</si>
  <si>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</si>
  <si>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</si>
  <si>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</si>
  <si>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</si>
  <si>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</si>
  <si>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</si>
  <si>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</si>
  <si>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</si>
  <si>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</si>
  <si>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</si>
  <si>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</si>
  <si>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</si>
  <si>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</si>
  <si>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</si>
  <si>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</si>
  <si>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</si>
  <si>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</si>
  <si>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</si>
  <si>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</si>
  <si>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</si>
  <si>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</si>
  <si>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</si>
  <si>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</si>
  <si>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</si>
  <si>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</si>
  <si>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</si>
  <si>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</si>
  <si>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</si>
  <si>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</si>
  <si>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</si>
  <si>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</si>
  <si>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</si>
  <si>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</si>
  <si>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</si>
  <si>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</si>
  <si>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</si>
  <si>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</si>
  <si>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</si>
  <si>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</si>
  <si>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</si>
  <si>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</si>
  <si>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</si>
  <si>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</si>
  <si>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</si>
  <si>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</si>
  <si>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</si>
  <si>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</si>
  <si>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</si>
  <si>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</si>
  <si>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</si>
  <si>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</si>
  <si>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</si>
  <si>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</si>
  <si>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</si>
  <si>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</si>
  <si>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</si>
  <si>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</si>
  <si>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</si>
  <si>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</si>
  <si>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</si>
  <si>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</si>
  <si>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</si>
  <si>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</si>
  <si>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</si>
  <si>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</si>
  <si>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</si>
  <si>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</si>
  <si>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</si>
  <si>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</si>
  <si>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</si>
  <si>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</si>
  <si>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</si>
  <si>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</si>
  <si>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</si>
  <si>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</si>
  <si>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</si>
  <si>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</si>
  <si>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</si>
  <si>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</si>
  <si>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</si>
  <si>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</si>
  <si>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</si>
  <si>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</si>
  <si>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</si>
  <si>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</si>
  <si>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</si>
  <si>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</si>
  <si>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</si>
  <si>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</si>
  <si>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</si>
  <si>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</si>
  <si>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</si>
  <si>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</si>
  <si>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</si>
  <si>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</si>
  <si>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</si>
  <si>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</si>
  <si>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</si>
  <si>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</si>
  <si>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</si>
  <si>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</si>
  <si>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</si>
  <si>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</si>
  <si>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</si>
  <si>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</si>
  <si>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</si>
  <si>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</si>
  <si>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</si>
  <si>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</si>
  <si>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</si>
  <si>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</si>
  <si>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</si>
  <si>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</si>
  <si>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</si>
  <si>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</si>
  <si>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</si>
  <si>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</si>
  <si>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</si>
  <si>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</si>
  <si>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</si>
  <si>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</si>
  <si>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</si>
  <si>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</si>
  <si>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</si>
  <si>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</si>
  <si>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</si>
  <si>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</si>
  <si>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</si>
  <si>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</si>
  <si>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</si>
  <si>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</si>
  <si>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</si>
  <si>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</si>
  <si>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</si>
  <si>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</si>
  <si>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</si>
  <si>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</si>
  <si>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</si>
  <si>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</si>
  <si>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</si>
  <si>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</si>
  <si>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</si>
  <si>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</si>
  <si>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</si>
  <si>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</si>
  <si>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</si>
  <si>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</si>
  <si>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</si>
  <si>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</si>
  <si>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</si>
  <si>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</si>
  <si>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</si>
  <si>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</si>
  <si>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</si>
  <si>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</si>
  <si>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</si>
  <si>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</si>
  <si>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</si>
  <si>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</si>
  <si>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</si>
  <si>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</si>
  <si>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</si>
  <si>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</si>
  <si>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</si>
  <si>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</si>
  <si>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</si>
  <si>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</si>
  <si>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</si>
  <si>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</si>
  <si>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</si>
  <si>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</si>
  <si>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</si>
  <si>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</si>
  <si>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</si>
  <si>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</si>
  <si>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</si>
  <si>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</si>
  <si>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</si>
  <si>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</si>
  <si>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</si>
  <si>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</si>
  <si>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</si>
  <si>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</si>
  <si>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</si>
  <si>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</si>
  <si>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</si>
  <si>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</si>
  <si>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</si>
  <si>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</si>
  <si>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</si>
  <si>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</si>
  <si>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</si>
  <si>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</si>
  <si>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</si>
  <si>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</si>
  <si>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</si>
  <si>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</si>
  <si>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</si>
  <si>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</si>
  <si>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</si>
  <si>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</si>
  <si>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</si>
  <si>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</si>
  <si>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</si>
  <si>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</si>
  <si>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</si>
  <si>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</si>
  <si>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</si>
  <si>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</si>
  <si>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</si>
  <si>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</si>
  <si>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</si>
  <si>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</si>
  <si>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</si>
  <si>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</si>
  <si>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</si>
  <si>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</si>
  <si>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</si>
  <si>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</si>
  <si>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</si>
  <si>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</si>
  <si>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</si>
  <si>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</si>
  <si>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</si>
  <si>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</si>
  <si>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</si>
  <si>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</si>
  <si>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</si>
  <si>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</si>
  <si>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</si>
  <si>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</si>
  <si>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</si>
  <si>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</si>
  <si>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</si>
  <si>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</si>
  <si>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</si>
  <si>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</si>
  <si>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</si>
  <si>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</si>
  <si>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</si>
  <si>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</si>
  <si>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</si>
  <si>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</si>
  <si>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</si>
  <si>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</si>
  <si>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</si>
  <si>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</si>
  <si>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</si>
  <si>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</si>
  <si>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</si>
  <si>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</si>
  <si>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</si>
  <si>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</si>
  <si>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</si>
  <si>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</si>
  <si>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</si>
  <si>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</si>
  <si>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</si>
  <si>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</si>
  <si>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</si>
  <si>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</si>
  <si>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</si>
  <si>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</si>
  <si>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</si>
  <si>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</si>
  <si>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</si>
  <si>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</si>
  <si>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</si>
  <si>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</si>
  <si>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</si>
  <si>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</si>
  <si>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</si>
  <si>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</si>
  <si>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</si>
  <si>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</si>
  <si>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</si>
  <si>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</si>
  <si>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</si>
  <si>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</si>
  <si>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</si>
  <si>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</si>
  <si>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</si>
  <si>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</si>
  <si>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</si>
  <si>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</si>
  <si>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</si>
  <si>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</si>
  <si>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</si>
  <si>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</si>
  <si>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</si>
  <si>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</si>
  <si>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</si>
  <si>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</si>
  <si>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</si>
  <si>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</si>
  <si>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</si>
  <si>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</si>
  <si>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</si>
  <si>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</si>
  <si>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</si>
  <si>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</si>
  <si>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</si>
  <si>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</si>
  <si>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</si>
  <si>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</si>
  <si>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</si>
  <si>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</si>
  <si>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</si>
  <si>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</si>
  <si>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</si>
  <si>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</si>
  <si>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</si>
  <si>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</si>
  <si>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</si>
  <si>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</si>
  <si>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</si>
  <si>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</si>
  <si>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</si>
  <si>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</si>
  <si>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</si>
  <si>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</si>
  <si>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</si>
  <si>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</si>
  <si>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</si>
  <si>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</si>
  <si>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</si>
  <si>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</si>
  <si>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</si>
  <si>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</si>
  <si>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</si>
  <si>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</si>
  <si>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</si>
  <si>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</si>
  <si>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</si>
  <si>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</si>
  <si>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</si>
  <si>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</si>
  <si>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</si>
  <si>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</si>
  <si>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</si>
  <si>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</si>
  <si>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</si>
  <si>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</si>
  <si>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</si>
  <si>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</si>
  <si>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</si>
  <si>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</si>
  <si>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</si>
  <si>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</si>
  <si>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</si>
  <si>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</si>
  <si>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</si>
  <si>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</si>
  <si>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</si>
  <si>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</si>
  <si>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</si>
  <si>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</si>
  <si>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</si>
  <si>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</si>
  <si>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</si>
  <si>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</si>
  <si>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</si>
  <si>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</si>
  <si>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</si>
  <si>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</si>
  <si>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</si>
  <si>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</si>
  <si>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</si>
  <si>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</si>
  <si>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</si>
  <si>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</si>
  <si>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</si>
  <si>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</si>
  <si>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</si>
  <si>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</si>
  <si>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</si>
  <si>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</si>
  <si>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</si>
  <si>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</si>
  <si>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</si>
  <si>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</si>
  <si>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</si>
  <si>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</si>
  <si>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</si>
  <si>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</si>
  <si>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</si>
  <si>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</si>
  <si>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</si>
  <si>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</si>
  <si>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</si>
  <si>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</si>
  <si>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</si>
  <si>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</si>
  <si>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</si>
  <si>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</si>
  <si>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</si>
  <si>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</si>
  <si>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</si>
  <si>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</si>
  <si>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</si>
  <si>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</si>
  <si>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</si>
  <si>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</si>
  <si>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</si>
  <si>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</si>
  <si>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</si>
  <si>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</si>
  <si>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</si>
  <si>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</si>
  <si>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</si>
  <si>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</si>
  <si>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</si>
  <si>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</si>
  <si>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</si>
  <si>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</si>
  <si>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</si>
  <si>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</si>
  <si>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</si>
  <si>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</si>
  <si>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</si>
  <si>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</si>
  <si>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</si>
  <si>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</si>
  <si>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</si>
  <si>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</si>
  <si>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</si>
  <si>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</si>
  <si>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</si>
  <si>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</si>
  <si>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</si>
  <si>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</si>
  <si>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</si>
  <si>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</si>
  <si>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</si>
  <si>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</si>
  <si>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</si>
  <si>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</si>
  <si>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</si>
  <si>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</si>
  <si>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</si>
  <si>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</si>
  <si>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</si>
  <si>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</si>
  <si>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</si>
  <si>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</si>
  <si>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</si>
  <si>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</si>
  <si>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</si>
  <si>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</si>
  <si>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</si>
  <si>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</si>
  <si>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</si>
  <si>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</si>
  <si>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</si>
  <si>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</si>
  <si>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</si>
  <si>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</si>
  <si>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</si>
  <si>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</si>
  <si>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</si>
  <si>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</si>
  <si>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</si>
  <si>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</si>
  <si>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</si>
  <si>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</si>
  <si>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</si>
  <si>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</si>
  <si>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</si>
  <si>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</si>
  <si>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</si>
  <si>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</si>
  <si>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</si>
  <si>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</si>
  <si>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</si>
  <si>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</si>
  <si>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</si>
  <si>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</si>
  <si>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</si>
  <si>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</si>
  <si>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</si>
  <si>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</si>
  <si>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</si>
  <si>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</si>
  <si>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</si>
  <si>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</si>
  <si>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</si>
  <si>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</si>
  <si>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</si>
  <si>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</si>
  <si>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</si>
  <si>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</si>
  <si>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</si>
  <si>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</si>
  <si>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</si>
  <si>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</si>
  <si>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</si>
  <si>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</si>
  <si>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</si>
  <si>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</si>
  <si>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</si>
  <si>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</si>
  <si>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</si>
  <si>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</si>
  <si>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</si>
  <si>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</si>
  <si>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</si>
  <si>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</si>
  <si>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</si>
  <si>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</si>
  <si>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</si>
  <si>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</si>
  <si>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</si>
  <si>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</si>
  <si>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</si>
  <si>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</si>
  <si>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</si>
  <si>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</si>
  <si>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</si>
  <si>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</si>
  <si>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</si>
  <si>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</si>
  <si>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</si>
  <si>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</si>
  <si>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</si>
  <si>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</si>
  <si>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</si>
  <si>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</si>
  <si>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</si>
  <si>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</si>
  <si>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</si>
  <si>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</si>
  <si>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</si>
  <si>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</si>
  <si>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</si>
  <si>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</si>
  <si>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</si>
  <si>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</si>
  <si>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</si>
  <si>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</si>
  <si>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</si>
  <si>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</si>
  <si>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</si>
  <si>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</si>
  <si>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</si>
  <si>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</si>
  <si>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</si>
  <si>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</si>
  <si>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</si>
  <si>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</si>
  <si>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</si>
  <si>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</si>
  <si>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</si>
  <si>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</si>
  <si>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</si>
  <si>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</si>
  <si>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</si>
  <si>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</si>
  <si>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</si>
  <si>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</si>
  <si>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</si>
  <si>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</si>
  <si>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</si>
  <si>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</si>
  <si>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</si>
  <si>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</si>
  <si>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</si>
  <si>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</si>
  <si>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</si>
  <si>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</si>
  <si>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</si>
  <si>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</si>
  <si>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</si>
  <si>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</si>
  <si>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</si>
  <si>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</si>
  <si>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</si>
  <si>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</si>
  <si>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</si>
  <si>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</si>
  <si>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</si>
  <si>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</si>
  <si>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</si>
  <si>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</si>
  <si>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</si>
  <si>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</si>
  <si>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</si>
  <si>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</si>
  <si>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</si>
  <si>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</si>
  <si>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</si>
  <si>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</si>
  <si>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</si>
  <si>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</si>
  <si>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</si>
  <si>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</si>
  <si>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</si>
  <si>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</si>
  <si>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</si>
  <si>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</si>
  <si>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</si>
  <si>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</si>
  <si>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</si>
  <si>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</si>
  <si>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</si>
  <si>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</si>
  <si>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</si>
  <si>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</si>
  <si>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</si>
  <si>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</si>
  <si>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</si>
  <si>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</si>
  <si>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</si>
  <si>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</si>
  <si>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</si>
  <si>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</si>
  <si>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</si>
  <si>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</si>
  <si>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</si>
  <si>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</si>
  <si>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</si>
  <si>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</si>
  <si>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</si>
  <si>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</si>
  <si>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</si>
  <si>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</si>
  <si>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</si>
  <si>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</si>
  <si>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</si>
  <si>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</si>
  <si>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</si>
  <si>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</si>
  <si>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</si>
  <si>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</si>
  <si>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</si>
  <si>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</si>
  <si>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</si>
  <si>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</si>
  <si>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</si>
  <si>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</si>
  <si>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</si>
  <si>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</si>
  <si>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</si>
  <si>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</si>
  <si>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</si>
  <si>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</si>
  <si>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</si>
  <si>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</si>
  <si>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</si>
  <si>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</si>
  <si>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</si>
  <si>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</si>
  <si>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</si>
  <si>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</si>
  <si>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</si>
  <si>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</si>
  <si>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</si>
  <si>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</si>
  <si>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</si>
  <si>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</si>
  <si>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</si>
  <si>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</si>
  <si>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</si>
  <si>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</si>
  <si>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</si>
  <si>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</si>
  <si>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</si>
  <si>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</si>
  <si>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</si>
  <si>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</si>
  <si>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</si>
  <si>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</si>
  <si>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</si>
  <si>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</si>
  <si>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</si>
  <si>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</si>
  <si>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</si>
  <si>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</si>
  <si>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</si>
  <si>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</si>
  <si>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</si>
  <si>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</si>
  <si>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</si>
  <si>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</si>
  <si>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</si>
  <si>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</si>
  <si>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</si>
  <si>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</si>
  <si>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</si>
  <si>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</si>
  <si>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</si>
  <si>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</si>
  <si>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</si>
  <si>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</si>
  <si>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</si>
  <si>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</si>
  <si>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</si>
  <si>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</si>
  <si>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</si>
  <si>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</si>
  <si>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</si>
  <si>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</si>
  <si>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</si>
  <si>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</si>
  <si>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</si>
  <si>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</si>
  <si>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</si>
  <si>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</si>
  <si>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</si>
  <si>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</si>
  <si>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</si>
  <si>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</si>
  <si>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</si>
  <si>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</si>
  <si>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</si>
  <si>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</si>
  <si>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</si>
  <si>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</si>
  <si>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</si>
  <si>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</si>
  <si>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</si>
  <si>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</si>
  <si>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</si>
  <si>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</si>
  <si>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</si>
  <si>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</si>
  <si>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</si>
  <si>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</si>
  <si>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</si>
  <si>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</si>
  <si>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</si>
  <si>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</si>
  <si>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</si>
  <si>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</si>
  <si>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</si>
  <si>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</si>
  <si>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</si>
  <si>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</si>
  <si>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</si>
  <si>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</si>
  <si>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</si>
  <si>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</si>
  <si>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</si>
  <si>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</si>
  <si>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</si>
  <si>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</si>
  <si>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</si>
  <si>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</si>
  <si>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</si>
  <si>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</si>
  <si>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</si>
  <si>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</si>
  <si>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</si>
  <si>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</si>
  <si>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</si>
  <si>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</si>
  <si>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</si>
  <si>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</si>
  <si>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</si>
  <si>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</si>
  <si>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</si>
  <si>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</si>
  <si>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</si>
  <si>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</si>
  <si>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</si>
  <si>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</si>
  <si>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</si>
  <si>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</si>
  <si>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</si>
  <si>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</si>
  <si>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</si>
  <si>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</si>
  <si>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</si>
  <si>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</si>
  <si>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</si>
  <si>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</si>
  <si>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</si>
  <si>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</si>
  <si>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</si>
  <si>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</si>
  <si>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</si>
  <si>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</si>
  <si>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</si>
  <si>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</si>
  <si>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</si>
  <si>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</si>
  <si>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</si>
  <si>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</si>
  <si>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</si>
  <si>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</si>
  <si>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</si>
  <si>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</si>
  <si>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</si>
  <si>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</si>
  <si>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</si>
  <si>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</si>
  <si>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</si>
  <si>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</si>
  <si>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</si>
  <si>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</si>
  <si>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</si>
  <si>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</si>
  <si>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</si>
  <si>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</si>
  <si>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</si>
  <si>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</si>
  <si>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</si>
  <si>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</si>
  <si>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</si>
  <si>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</si>
  <si>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</si>
  <si>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</si>
  <si>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</si>
  <si>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</si>
  <si>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</si>
  <si>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</si>
  <si>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</si>
  <si>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</si>
  <si>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</si>
  <si>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</si>
  <si>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</si>
  <si>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</si>
  <si>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</si>
  <si>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</si>
  <si>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</si>
  <si>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</si>
  <si>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</si>
  <si>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</si>
  <si>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</si>
  <si>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</si>
  <si>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</si>
  <si>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</si>
  <si>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</si>
  <si>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</si>
  <si>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</si>
  <si>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</si>
  <si>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</si>
  <si>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</si>
  <si>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</si>
  <si>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</si>
  <si>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</si>
  <si>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</si>
  <si>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</si>
  <si>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</si>
  <si>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</si>
  <si>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</si>
  <si>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</si>
  <si>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</si>
  <si>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</si>
  <si>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</si>
  <si>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</si>
  <si>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</si>
  <si>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</si>
  <si>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</si>
  <si>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</si>
  <si>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</si>
  <si>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</si>
  <si>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</si>
  <si>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</si>
  <si>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</si>
  <si>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</si>
  <si>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</si>
  <si>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</si>
  <si>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</si>
  <si>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</si>
  <si>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</si>
  <si>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</si>
  <si>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</si>
  <si>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</si>
  <si>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</si>
  <si>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</si>
  <si>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</si>
  <si>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</si>
  <si>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</si>
  <si>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</si>
  <si>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</si>
  <si>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</si>
  <si>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</si>
  <si>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</si>
  <si>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</si>
  <si>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</si>
  <si>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</si>
  <si>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</si>
  <si>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</si>
  <si>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</si>
  <si>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</si>
  <si>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</si>
  <si>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</si>
  <si>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</si>
  <si>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</si>
  <si>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</si>
  <si>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</si>
  <si>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</si>
  <si>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</si>
  <si>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</si>
  <si>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</si>
  <si>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</si>
  <si>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</si>
  <si>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</si>
  <si>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</si>
  <si>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</si>
  <si>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</si>
  <si>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</si>
  <si>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</si>
  <si>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</si>
  <si>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</si>
  <si>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</si>
  <si>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</si>
  <si>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</si>
  <si>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</si>
  <si>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</si>
  <si>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</si>
  <si>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</si>
  <si>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</si>
  <si>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</si>
  <si>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</si>
  <si>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</si>
  <si>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</si>
  <si>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</si>
  <si>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</si>
  <si>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</si>
  <si>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</si>
  <si>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</si>
  <si>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</si>
  <si>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</si>
  <si>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</si>
  <si>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</si>
  <si>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</si>
  <si>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</si>
  <si>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</si>
  <si>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</si>
  <si>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</si>
  <si>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</si>
  <si>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</si>
  <si>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</si>
  <si>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</si>
  <si>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</si>
  <si>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</si>
  <si>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</si>
  <si>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</si>
  <si>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</si>
  <si>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</si>
  <si>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</si>
  <si>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</si>
  <si>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</si>
  <si>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</si>
  <si>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</si>
  <si>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</si>
  <si>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</si>
  <si>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</si>
  <si>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</si>
  <si>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</si>
  <si>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</si>
  <si>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</si>
  <si>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</si>
  <si>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</si>
  <si>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</si>
  <si>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</si>
  <si>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</si>
  <si>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</si>
  <si>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</si>
  <si>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</si>
  <si>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</si>
  <si>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</si>
  <si>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</si>
  <si>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</si>
  <si>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</si>
  <si>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</si>
  <si>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</si>
  <si>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</si>
  <si>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</si>
  <si>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</si>
  <si>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</si>
  <si>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</si>
  <si>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</si>
  <si>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</si>
  <si>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</si>
  <si>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</si>
  <si>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</si>
  <si>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</si>
  <si>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</si>
  <si>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</si>
  <si>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</si>
  <si>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</si>
  <si>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</si>
  <si>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</si>
  <si>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</si>
  <si>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</si>
  <si>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</si>
  <si>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</si>
  <si>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</si>
  <si>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</si>
  <si>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</si>
  <si>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</si>
  <si>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</si>
  <si>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</si>
  <si>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</si>
  <si>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</si>
  <si>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</si>
  <si>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</si>
  <si>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</si>
  <si>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</si>
  <si>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</si>
  <si>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</si>
  <si>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</si>
  <si>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</si>
  <si>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</si>
  <si>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</si>
  <si>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</si>
  <si>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</si>
  <si>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</si>
  <si>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</si>
  <si>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</si>
  <si>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</si>
  <si>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</si>
  <si>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</si>
  <si>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</si>
  <si>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</si>
  <si>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</si>
  <si>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</si>
  <si>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</si>
  <si>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</si>
  <si>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</si>
  <si>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</si>
  <si>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</si>
  <si>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</si>
  <si>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</si>
  <si>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</si>
  <si>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</si>
  <si>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</si>
  <si>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</si>
  <si>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</si>
  <si>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</si>
  <si>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</si>
  <si>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</si>
  <si>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</si>
  <si>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</si>
  <si>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</si>
  <si>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</si>
  <si>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</si>
  <si>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</si>
  <si>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</si>
  <si>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</si>
  <si>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</si>
  <si>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</si>
  <si>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</si>
  <si>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</si>
  <si>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</si>
  <si>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</si>
  <si>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</si>
  <si>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</si>
  <si>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</si>
  <si>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</si>
  <si>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</si>
  <si>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</si>
  <si>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</si>
  <si>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</si>
  <si>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</si>
  <si>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</si>
  <si>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</si>
  <si>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</si>
  <si>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</si>
  <si>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</si>
  <si>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</si>
  <si>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</si>
  <si>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</si>
  <si>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</si>
  <si>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</si>
  <si>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</si>
  <si>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</si>
  <si>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</si>
  <si>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</si>
  <si>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</si>
  <si>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</si>
  <si>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</si>
  <si>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</si>
  <si>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</si>
  <si>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</si>
  <si>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</si>
  <si>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</si>
  <si>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</si>
  <si>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</si>
  <si>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</si>
  <si>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</si>
  <si>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</si>
  <si>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</si>
  <si>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</si>
  <si>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</si>
  <si>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</si>
  <si>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</si>
  <si>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</si>
  <si>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</si>
  <si>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</si>
  <si>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</si>
  <si>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</si>
  <si>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</si>
  <si>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</si>
  <si>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</si>
  <si>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</si>
  <si>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</si>
  <si>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</si>
  <si>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</si>
  <si>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</si>
  <si>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</si>
  <si>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</si>
  <si>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</si>
  <si>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</si>
  <si>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</si>
  <si>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</si>
  <si>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</si>
  <si>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</si>
  <si>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</si>
  <si>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</si>
  <si>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</si>
  <si>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</si>
  <si>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</si>
  <si>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</si>
  <si>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</si>
  <si>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</si>
  <si>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</si>
  <si>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</si>
  <si>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</si>
  <si>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</si>
  <si>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</si>
  <si>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</si>
  <si>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</si>
  <si>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</si>
  <si>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</si>
  <si>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</si>
  <si>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</si>
  <si>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</si>
  <si>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</si>
  <si>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</si>
  <si>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</si>
  <si>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</si>
  <si>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</si>
  <si>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</si>
  <si>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</si>
  <si>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</si>
  <si>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</si>
  <si>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</si>
  <si>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</si>
  <si>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</si>
  <si>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</si>
  <si>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</si>
  <si>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</si>
  <si>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</si>
  <si>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</si>
  <si>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</si>
  <si>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</si>
  <si>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</si>
  <si>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</si>
  <si>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</si>
  <si>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</si>
  <si>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</si>
  <si>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</si>
  <si>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</si>
  <si>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</si>
  <si>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</si>
  <si>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</si>
  <si>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</si>
  <si>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</si>
  <si>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</si>
  <si>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</si>
  <si>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</si>
  <si>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</si>
  <si>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</si>
  <si>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</si>
  <si>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</si>
  <si>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</si>
  <si>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</si>
  <si>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</si>
  <si>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</si>
  <si>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</si>
  <si>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</si>
  <si>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</si>
  <si>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</si>
  <si>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</si>
  <si>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</si>
  <si>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</si>
  <si>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</si>
  <si>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</si>
  <si>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</si>
  <si>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</si>
  <si>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</si>
  <si>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</si>
  <si>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</si>
  <si>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</si>
  <si>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</si>
  <si>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</si>
  <si>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</si>
  <si>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</si>
  <si>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</si>
  <si>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</si>
  <si>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</si>
  <si>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</si>
  <si>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</si>
  <si>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</si>
  <si>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</si>
  <si>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</si>
  <si>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</si>
  <si>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</si>
  <si>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</si>
  <si>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</si>
  <si>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</si>
  <si>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</si>
  <si>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</si>
  <si>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</si>
  <si>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</si>
  <si>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</si>
  <si>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</si>
  <si>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</si>
  <si>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</si>
  <si>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</si>
  <si>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</si>
  <si>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</si>
  <si>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</si>
  <si>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</si>
  <si>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</si>
  <si>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</si>
  <si>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</si>
  <si>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</si>
  <si>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</si>
  <si>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</si>
  <si>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</si>
  <si>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</si>
  <si>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</si>
  <si>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</si>
  <si>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</si>
  <si>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</si>
  <si>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</si>
  <si>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</si>
  <si>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</si>
  <si>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</si>
  <si>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</si>
  <si>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</si>
  <si>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</si>
  <si>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</si>
  <si>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</si>
  <si>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</si>
  <si>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</si>
  <si>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</si>
  <si>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</si>
  <si>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</si>
  <si>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</si>
  <si>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</si>
  <si>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</si>
  <si>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</si>
  <si>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</si>
  <si>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</si>
  <si>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</si>
  <si>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</si>
  <si>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</si>
  <si>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</si>
  <si>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</si>
  <si>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</si>
  <si>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</si>
  <si>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</si>
  <si>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</si>
  <si>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</si>
  <si>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</si>
  <si>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</si>
  <si>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</si>
  <si>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</si>
  <si>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</si>
  <si>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</si>
  <si>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</si>
  <si>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</si>
  <si>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</si>
  <si>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</si>
  <si>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</si>
  <si>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</si>
  <si>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</si>
  <si>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</si>
  <si>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</si>
  <si>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</si>
  <si>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</si>
  <si>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</si>
  <si>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</si>
  <si>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</si>
  <si>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</si>
  <si>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</si>
  <si>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</si>
  <si>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</si>
  <si>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</si>
  <si>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</si>
  <si>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</si>
  <si>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</si>
  <si>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</si>
  <si>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</si>
  <si>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</si>
  <si>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</si>
  <si>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</si>
  <si>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</si>
  <si>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</si>
  <si>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</si>
  <si>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</si>
  <si>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</si>
  <si>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</si>
  <si>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</si>
  <si>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</si>
  <si>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</si>
  <si>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</si>
  <si>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</si>
  <si>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</si>
  <si>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</si>
  <si>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</si>
  <si>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</si>
  <si>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</si>
  <si>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</si>
  <si>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</si>
  <si>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</si>
  <si>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</si>
  <si>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</si>
  <si>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</si>
  <si>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</si>
  <si>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</si>
  <si>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</si>
  <si>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</si>
  <si>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</si>
  <si>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</si>
  <si>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</si>
  <si>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</si>
  <si>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</si>
  <si>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</si>
  <si>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</si>
  <si>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</si>
  <si>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</si>
  <si>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</si>
  <si>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</si>
  <si>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</si>
  <si>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</si>
  <si>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</si>
  <si>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</si>
  <si>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</si>
  <si>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</si>
  <si>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</si>
  <si>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</si>
  <si>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</si>
  <si>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</si>
  <si>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</si>
  <si>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</si>
  <si>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</si>
  <si>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</si>
  <si>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</si>
  <si>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</si>
  <si>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</si>
  <si>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</si>
  <si>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</si>
  <si>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</si>
  <si>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</si>
  <si>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</si>
  <si>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</si>
  <si>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</si>
  <si>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</si>
  <si>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</si>
  <si>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</si>
  <si>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</si>
  <si>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</si>
  <si>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</si>
  <si>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</si>
  <si>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</si>
  <si>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</si>
  <si>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</si>
  <si>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</si>
  <si>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</si>
  <si>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</si>
  <si>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</si>
  <si>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</si>
  <si>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</si>
  <si>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</si>
  <si>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</si>
  <si>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</si>
  <si>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</si>
  <si>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</si>
  <si>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</si>
  <si>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</si>
  <si>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</si>
  <si>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</si>
  <si>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</si>
  <si>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</si>
  <si>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</si>
  <si>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</si>
  <si>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</si>
  <si>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</si>
  <si>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</si>
  <si>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</si>
  <si>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</si>
  <si>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</si>
  <si>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</si>
  <si>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</si>
  <si>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</si>
  <si>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</si>
  <si>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</si>
  <si>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</si>
  <si>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</si>
  <si>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</si>
  <si>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</si>
  <si>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</si>
  <si>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</si>
  <si>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</si>
  <si>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</si>
  <si>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</si>
  <si>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</si>
  <si>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</si>
  <si>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</si>
  <si>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</si>
  <si>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</si>
  <si>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</si>
  <si>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</si>
  <si>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</si>
  <si>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</si>
  <si>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</si>
  <si>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</si>
  <si>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</si>
  <si>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</si>
  <si>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</si>
  <si>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</si>
  <si>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</si>
  <si>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</si>
  <si>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</si>
  <si>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</si>
  <si>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</si>
  <si>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</si>
  <si>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</si>
  <si>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</si>
  <si>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</si>
  <si>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</si>
  <si>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</si>
  <si>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</si>
  <si>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</si>
  <si>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</si>
  <si>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</si>
  <si>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</si>
  <si>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</si>
  <si>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</si>
  <si>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</si>
  <si>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</si>
  <si>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</si>
  <si>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</si>
  <si>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</si>
  <si>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</si>
  <si>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</si>
  <si>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</si>
  <si>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</si>
  <si>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</si>
  <si>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</si>
  <si>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</si>
  <si>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</si>
  <si>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</si>
  <si>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</si>
  <si>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</si>
  <si>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</si>
  <si>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</si>
  <si>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</si>
  <si>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</si>
  <si>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</si>
  <si>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</si>
  <si>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</si>
  <si>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</si>
  <si>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</si>
  <si>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</si>
  <si>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</si>
  <si>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</si>
  <si>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</si>
  <si>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</si>
  <si>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</si>
  <si>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</si>
  <si>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</si>
  <si>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</si>
  <si>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</si>
  <si>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</si>
  <si>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</si>
  <si>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</si>
  <si>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</si>
  <si>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</si>
  <si>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</si>
  <si>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</si>
  <si>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</si>
  <si>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</si>
  <si>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</si>
  <si>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</si>
  <si>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</si>
  <si>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</si>
  <si>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</si>
  <si>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</si>
  <si>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</si>
  <si>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</si>
  <si>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</si>
  <si>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</si>
  <si>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</si>
  <si>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</si>
  <si>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</si>
  <si>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</si>
  <si>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</si>
  <si>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</si>
  <si>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</si>
  <si>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</si>
  <si>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</si>
  <si>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</si>
  <si>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</si>
  <si>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</si>
  <si>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</si>
  <si>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</si>
  <si>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</si>
  <si>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</si>
  <si>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</si>
  <si>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</si>
  <si>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</si>
  <si>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</si>
  <si>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</si>
  <si>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</si>
  <si>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</si>
  <si>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</si>
  <si>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</si>
  <si>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</si>
  <si>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</si>
  <si>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</si>
  <si>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</si>
  <si>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</si>
  <si>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</si>
  <si>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</si>
  <si>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</si>
  <si>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</si>
  <si>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</si>
  <si>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</si>
  <si>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</si>
  <si>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</si>
  <si>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</si>
  <si>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</si>
  <si>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</si>
  <si>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</si>
  <si>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</si>
  <si>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</si>
  <si>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</si>
  <si>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</si>
  <si>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</si>
  <si>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</si>
  <si>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</si>
  <si>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</si>
  <si>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</si>
  <si>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</si>
  <si>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</si>
  <si>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</si>
  <si>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</si>
  <si>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</si>
  <si>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</si>
  <si>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</si>
  <si>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</si>
  <si>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</si>
  <si>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</si>
  <si>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</si>
  <si>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</si>
  <si>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</si>
  <si>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</si>
  <si>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</si>
  <si>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</si>
  <si>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</si>
  <si>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</si>
  <si>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</si>
  <si>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</si>
  <si>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</si>
  <si>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</si>
  <si>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</si>
  <si>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</si>
  <si>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</si>
  <si>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</si>
  <si>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</si>
  <si>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</si>
  <si>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</si>
  <si>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</si>
  <si>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</si>
  <si>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</si>
  <si>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</si>
  <si>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</si>
  <si>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</si>
  <si>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</si>
  <si>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</si>
  <si>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</si>
  <si>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</si>
  <si>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</si>
  <si>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</si>
  <si>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</si>
  <si>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</si>
  <si>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</si>
  <si>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</si>
  <si>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</si>
  <si>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</si>
  <si>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</si>
  <si>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</si>
  <si>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</si>
  <si>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</si>
  <si>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</si>
  <si>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</si>
  <si>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</si>
  <si>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</si>
  <si>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</si>
  <si>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</si>
  <si>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</si>
  <si>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</si>
  <si>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</si>
  <si>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</si>
  <si>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</si>
  <si>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</si>
  <si>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</si>
  <si>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</si>
  <si>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</si>
  <si>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</si>
  <si>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</si>
  <si>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</si>
  <si>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</si>
  <si>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</si>
  <si>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</si>
  <si>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</si>
  <si>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</si>
  <si>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</si>
  <si>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</si>
  <si>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</si>
  <si>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</si>
  <si>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</si>
  <si>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</si>
  <si>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</si>
  <si>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</si>
  <si>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</si>
  <si>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</si>
  <si>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</si>
  <si>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</si>
  <si>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</si>
  <si>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</si>
  <si>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</si>
  <si>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</si>
  <si>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</si>
  <si>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</si>
  <si>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</si>
  <si>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</si>
  <si>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</si>
  <si>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</si>
  <si>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</si>
  <si>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</si>
  <si>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</si>
  <si>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</si>
  <si>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</si>
  <si>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</si>
  <si>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</si>
  <si>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</si>
  <si>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</si>
  <si>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</si>
  <si>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</si>
  <si>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</si>
  <si>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</si>
  <si>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</si>
  <si>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</si>
  <si>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</si>
  <si>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</si>
  <si>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</si>
  <si>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</si>
  <si>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</si>
  <si>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</si>
  <si>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</si>
  <si>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</si>
  <si>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</si>
  <si>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</si>
  <si>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</si>
  <si>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</si>
  <si>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</si>
  <si>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</si>
  <si>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</si>
  <si>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</si>
  <si>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</si>
  <si>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</si>
  <si>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</si>
  <si>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</si>
  <si>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</si>
  <si>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</si>
  <si>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</si>
  <si>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</si>
  <si>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</si>
  <si>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</si>
  <si>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</si>
  <si>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</si>
  <si>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</si>
  <si>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</si>
  <si>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</si>
  <si>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</si>
  <si>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</si>
  <si>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</si>
  <si>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</si>
  <si>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</si>
  <si>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</si>
  <si>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</si>
  <si>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</si>
  <si>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</si>
  <si>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</si>
  <si>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</si>
  <si>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</si>
  <si>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</si>
  <si>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</si>
  <si>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</si>
  <si>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</si>
  <si>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</si>
  <si>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</si>
  <si>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</si>
  <si>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</si>
  <si>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</si>
  <si>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</si>
  <si>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</si>
  <si>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</si>
  <si>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</si>
  <si>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</si>
  <si>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</si>
  <si>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</si>
  <si>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</si>
  <si>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</si>
  <si>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</si>
  <si>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</si>
  <si>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</si>
  <si>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</si>
  <si>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</si>
  <si>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</si>
  <si>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</si>
  <si>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</si>
  <si>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</si>
  <si>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</si>
  <si>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</si>
  <si>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</si>
  <si>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</si>
  <si>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</si>
  <si>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</si>
  <si>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</si>
  <si>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</si>
  <si>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</si>
  <si>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</si>
  <si>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</si>
  <si>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</si>
  <si>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</si>
  <si>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</si>
  <si>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</si>
  <si>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</si>
  <si>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</si>
  <si>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</si>
  <si>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</si>
  <si>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</si>
  <si>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</si>
  <si>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</si>
  <si>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</si>
  <si>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</si>
  <si>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</si>
  <si>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</si>
  <si>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</si>
  <si>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</si>
  <si>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</si>
  <si>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</si>
  <si>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</si>
  <si>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</si>
  <si>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</si>
  <si>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</si>
  <si>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</si>
  <si>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</si>
  <si>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</si>
  <si>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</si>
  <si>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</si>
  <si>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</si>
  <si>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</si>
  <si>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</si>
  <si>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</si>
  <si>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</si>
  <si>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</si>
  <si>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</si>
  <si>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</si>
  <si>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</si>
  <si>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</si>
  <si>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</si>
  <si>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</si>
  <si>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</si>
  <si>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</si>
  <si>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</si>
  <si>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</si>
  <si>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</si>
  <si>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</si>
  <si>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</si>
  <si>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</si>
  <si>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</si>
  <si>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</si>
  <si>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</si>
  <si>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</si>
  <si>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</si>
  <si>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</si>
  <si>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</si>
  <si>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</si>
  <si>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</si>
  <si>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</si>
  <si>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</si>
  <si>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</si>
  <si>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</si>
  <si>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</si>
  <si>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</si>
  <si>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</si>
  <si>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</si>
  <si>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</si>
  <si>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</si>
  <si>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</si>
  <si>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</si>
  <si>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</si>
  <si>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</si>
  <si>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</si>
  <si>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</si>
  <si>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</si>
  <si>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</si>
  <si>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</si>
  <si>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</si>
  <si>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</si>
  <si>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</si>
  <si>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</si>
  <si>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</si>
  <si>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</si>
  <si>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</si>
  <si>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</si>
  <si>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</si>
  <si>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</si>
  <si>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</si>
  <si>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</si>
  <si>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</si>
  <si>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</si>
  <si>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</si>
  <si>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</si>
  <si>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</si>
  <si>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</si>
  <si>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</si>
  <si>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</si>
  <si>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</si>
  <si>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</si>
  <si>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</si>
  <si>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</si>
  <si>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</si>
  <si>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</si>
  <si>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</si>
  <si>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</si>
  <si>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</si>
  <si>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</si>
  <si>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</si>
  <si>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</si>
  <si>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</si>
  <si>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</si>
  <si>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</si>
  <si>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</si>
  <si>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</si>
  <si>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</si>
  <si>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</si>
  <si>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</si>
  <si>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</si>
  <si>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</si>
  <si>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</si>
  <si>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</si>
  <si>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</si>
  <si>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</si>
  <si>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</si>
  <si>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</si>
  <si>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</si>
  <si>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</si>
  <si>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</si>
  <si>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</si>
  <si>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</si>
  <si>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</si>
  <si>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</si>
  <si>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</si>
  <si>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</si>
  <si>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</si>
  <si>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</si>
  <si>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</si>
  <si>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</si>
  <si>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</si>
  <si>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</si>
  <si>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</si>
  <si>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</si>
  <si>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</si>
  <si>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</si>
  <si>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</si>
  <si>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</si>
  <si>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</si>
  <si>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</si>
  <si>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</si>
  <si>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</si>
  <si>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</si>
  <si>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</si>
  <si>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</si>
  <si>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</si>
  <si>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</si>
  <si>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</si>
  <si>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</si>
  <si>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</si>
  <si>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</si>
  <si>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</si>
  <si>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</si>
  <si>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</si>
  <si>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</si>
  <si>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</si>
  <si>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</si>
  <si>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</si>
  <si>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</si>
  <si>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</si>
  <si>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</si>
  <si>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</si>
  <si>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</si>
  <si>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</si>
  <si>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</si>
  <si>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</si>
  <si>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</si>
  <si>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</si>
  <si>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</si>
  <si>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</si>
  <si>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</si>
  <si>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</si>
  <si>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</si>
  <si>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</si>
  <si>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</si>
  <si>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</si>
  <si>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</si>
  <si>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</si>
  <si>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</si>
  <si>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</si>
  <si>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</si>
  <si>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</si>
  <si>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</si>
  <si>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</si>
  <si>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</si>
  <si>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</si>
  <si>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</si>
  <si>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</si>
  <si>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</si>
  <si>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</si>
  <si>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</si>
  <si>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</si>
  <si>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</si>
  <si>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</si>
  <si>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</si>
  <si>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</si>
  <si>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</si>
  <si>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</si>
  <si>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</si>
  <si>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</si>
  <si>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</si>
  <si>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</si>
  <si>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</si>
  <si>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</si>
  <si>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</si>
  <si>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</si>
  <si>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</si>
  <si>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</si>
  <si>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</si>
  <si>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</si>
  <si>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</si>
  <si>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</si>
  <si>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</si>
  <si>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</si>
  <si>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</si>
  <si>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</si>
  <si>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</si>
  <si>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</si>
  <si>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</si>
  <si>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</si>
  <si>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</si>
  <si>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</si>
  <si>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</si>
  <si>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</si>
  <si>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</si>
  <si>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</si>
  <si>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</si>
  <si>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</si>
  <si>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</si>
  <si>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</si>
  <si>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</si>
  <si>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</si>
  <si>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</si>
  <si>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</si>
  <si>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</si>
  <si>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</si>
  <si>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</si>
  <si>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</si>
  <si>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</si>
  <si>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</si>
  <si>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</si>
  <si>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</si>
  <si>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</si>
  <si>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</si>
  <si>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</si>
  <si>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</si>
  <si>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</si>
  <si>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</si>
  <si>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</si>
  <si>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</si>
  <si>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</si>
  <si>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</si>
  <si>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</si>
  <si>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</si>
  <si>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</si>
  <si>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</si>
  <si>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</si>
  <si>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</si>
  <si>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</si>
  <si>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</si>
  <si>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</si>
  <si>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</si>
  <si>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</si>
  <si>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</si>
  <si>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</si>
  <si>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</si>
  <si>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</si>
  <si>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</si>
  <si>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</si>
  <si>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</si>
  <si>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</si>
  <si>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</si>
  <si>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</si>
  <si>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</si>
  <si>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</si>
  <si>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</si>
  <si>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</si>
  <si>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</si>
  <si>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</si>
  <si>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</si>
  <si>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</si>
  <si>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</si>
  <si>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</si>
  <si>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</si>
  <si>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</si>
  <si>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</si>
  <si>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</si>
  <si>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</si>
  <si>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</si>
  <si>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</si>
  <si>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</si>
  <si>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</si>
  <si>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</si>
  <si>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</si>
  <si>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</si>
  <si>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</si>
  <si>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</si>
  <si>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</si>
  <si>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</si>
  <si>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</si>
  <si>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</si>
  <si>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</si>
  <si>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</si>
  <si>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</si>
  <si>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</si>
  <si>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</si>
  <si>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</si>
  <si>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</si>
  <si>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</si>
  <si>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</si>
  <si>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</si>
  <si>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</si>
  <si>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</si>
  <si>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</si>
  <si>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</si>
  <si>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</si>
  <si>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</si>
  <si>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</si>
  <si>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</si>
  <si>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</si>
  <si>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</si>
  <si>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</si>
  <si>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</si>
  <si>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</si>
  <si>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</si>
  <si>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</si>
  <si>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</si>
  <si>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</si>
  <si>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</si>
  <si>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</si>
  <si>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</si>
  <si>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</si>
  <si>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</si>
  <si>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</si>
  <si>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</si>
  <si>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</si>
  <si>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</si>
  <si>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</si>
  <si>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</si>
  <si>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</si>
  <si>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</si>
  <si>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</si>
  <si>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</si>
  <si>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</si>
  <si>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</si>
  <si>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</si>
  <si>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</si>
  <si>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</si>
  <si>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</si>
  <si>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</si>
  <si>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</si>
  <si>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</si>
  <si>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</si>
  <si>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</si>
  <si>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</si>
  <si>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</si>
  <si>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</si>
  <si>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</si>
  <si>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</si>
  <si>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</si>
  <si>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</si>
  <si>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</si>
  <si>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</si>
  <si>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</si>
  <si>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</si>
  <si>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</si>
  <si>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</si>
  <si>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</si>
  <si>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</si>
  <si>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</si>
  <si>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</si>
  <si>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</si>
  <si>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</si>
  <si>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</si>
  <si>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</si>
  <si>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</si>
  <si>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</si>
  <si>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</si>
  <si>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</si>
  <si>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</si>
  <si>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</si>
  <si>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</si>
  <si>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</si>
  <si>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</si>
  <si>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</si>
  <si>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</si>
  <si>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</si>
  <si>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</si>
  <si>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</si>
  <si>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</si>
  <si>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</si>
  <si>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</si>
  <si>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</si>
  <si>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</si>
  <si>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</si>
  <si>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</si>
  <si>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</si>
  <si>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</si>
  <si>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</si>
  <si>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</si>
  <si>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</si>
  <si>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</si>
  <si>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</si>
  <si>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</si>
  <si>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</si>
  <si>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</si>
  <si>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</si>
  <si>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</si>
  <si>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</si>
  <si>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</si>
  <si>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</si>
  <si>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</si>
  <si>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</si>
  <si>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</si>
  <si>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</si>
  <si>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</si>
  <si>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</si>
  <si>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</si>
  <si>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</si>
  <si>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</si>
  <si>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</si>
  <si>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</si>
  <si>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</si>
  <si>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</si>
  <si>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</si>
  <si>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</si>
  <si>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</si>
  <si>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</si>
  <si>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</si>
  <si>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</si>
  <si>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</si>
  <si>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</si>
  <si>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</si>
  <si>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</si>
  <si>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</si>
  <si>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</si>
  <si>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</si>
  <si>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</si>
  <si>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</si>
  <si>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</si>
  <si>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</si>
  <si>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</si>
  <si>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</si>
  <si>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</si>
  <si>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</si>
  <si>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</si>
  <si>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</si>
  <si>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</si>
  <si>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</si>
  <si>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</si>
  <si>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</si>
  <si>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</si>
  <si>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</si>
  <si>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</si>
  <si>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</si>
  <si>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</si>
  <si>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</si>
  <si>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</si>
  <si>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</si>
  <si>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</si>
  <si>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</si>
  <si>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</si>
  <si>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</si>
  <si>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</si>
  <si>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</si>
  <si>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</si>
  <si>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</si>
  <si>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</si>
  <si>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</si>
  <si>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</si>
  <si>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</si>
  <si>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</si>
  <si>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</si>
  <si>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</si>
  <si>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</si>
  <si>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</si>
  <si>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</si>
  <si>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</si>
  <si>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</si>
  <si>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</si>
  <si>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</si>
  <si>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</si>
  <si>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</si>
  <si>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</si>
  <si>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</si>
  <si>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</si>
  <si>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</si>
  <si>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</si>
  <si>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</si>
  <si>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</si>
  <si>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</si>
  <si>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</si>
  <si>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</si>
  <si>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</si>
  <si>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</si>
  <si>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</si>
  <si>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</si>
  <si>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</si>
  <si>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</si>
  <si>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</si>
  <si>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</si>
  <si>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</si>
  <si>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</si>
  <si>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</si>
  <si>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</si>
  <si>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</si>
  <si>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</si>
  <si>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</si>
  <si>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</si>
  <si>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</si>
  <si>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</si>
  <si>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</si>
  <si>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</si>
  <si>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</si>
  <si>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</si>
  <si>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</si>
  <si>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</si>
  <si>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</si>
  <si>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</si>
  <si>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</si>
  <si>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</si>
  <si>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</si>
  <si>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</si>
  <si>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</si>
  <si>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</si>
  <si>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</si>
  <si>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</si>
  <si>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</si>
  <si>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</si>
  <si>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</si>
  <si>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</si>
  <si>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</si>
  <si>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</si>
  <si>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</si>
  <si>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</si>
  <si>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</si>
  <si>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</si>
  <si>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</si>
  <si>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</si>
  <si>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</si>
  <si>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</si>
  <si>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</si>
  <si>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</si>
  <si>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</si>
  <si>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</si>
  <si>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</si>
  <si>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</si>
  <si>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</si>
  <si>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</si>
  <si>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</si>
  <si>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</si>
  <si>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</si>
  <si>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</si>
  <si>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</si>
  <si>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</si>
  <si>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</si>
  <si>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</si>
  <si>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</si>
  <si>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</si>
  <si>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</si>
  <si>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</si>
  <si>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</si>
  <si>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</si>
  <si>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</si>
  <si>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</si>
  <si>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</si>
  <si>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</si>
  <si>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</si>
  <si>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</si>
  <si>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</si>
  <si>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</si>
  <si>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</si>
  <si>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</si>
  <si>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</si>
  <si>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</si>
  <si>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</si>
  <si>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</si>
  <si>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</si>
  <si>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</si>
  <si>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</si>
  <si>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</si>
  <si>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</si>
  <si>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</si>
  <si>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</si>
  <si>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</si>
  <si>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</si>
  <si>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</si>
  <si>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</si>
  <si>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</si>
  <si>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</si>
  <si>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</si>
  <si>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</si>
  <si>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</si>
  <si>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</si>
  <si>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</si>
  <si>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</si>
  <si>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</si>
  <si>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</si>
  <si>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</si>
  <si>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</si>
  <si>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</si>
  <si>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</si>
  <si>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</si>
  <si>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</si>
  <si>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</si>
  <si>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</si>
  <si>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</si>
  <si>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</si>
  <si>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</si>
  <si>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</si>
  <si>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</si>
  <si>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</si>
  <si>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</si>
  <si>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</si>
  <si>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</si>
  <si>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</si>
  <si>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</si>
  <si>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</si>
  <si>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</si>
  <si>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</si>
  <si>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</si>
  <si>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</si>
  <si>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</si>
  <si>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</si>
  <si>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</si>
  <si>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</si>
  <si>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</si>
  <si>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</si>
  <si>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</si>
  <si>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</si>
  <si>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</si>
  <si>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</si>
  <si>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</si>
  <si>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</si>
  <si>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</si>
  <si>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</si>
  <si>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</si>
  <si>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</si>
  <si>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</si>
  <si>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</si>
  <si>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</si>
  <si>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</si>
  <si>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</si>
  <si>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</si>
  <si>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</si>
  <si>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</si>
  <si>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</si>
  <si>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</si>
  <si>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</si>
  <si>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</si>
  <si>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</si>
  <si>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</si>
  <si>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</si>
  <si>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</si>
  <si>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</si>
  <si>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</si>
  <si>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</si>
  <si>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</si>
  <si>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</si>
  <si>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</si>
  <si>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</si>
  <si>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</si>
  <si>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</si>
  <si>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</si>
  <si>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</si>
  <si>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</si>
  <si>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</si>
  <si>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</si>
  <si>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</si>
  <si>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</si>
  <si>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</si>
  <si>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</si>
  <si>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</si>
  <si>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</si>
  <si>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</si>
  <si>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</si>
  <si>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</si>
  <si>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</si>
  <si>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</si>
  <si>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</si>
  <si>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</si>
  <si>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</si>
  <si>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</si>
  <si>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</si>
  <si>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</si>
  <si>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</si>
  <si>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</si>
  <si>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</si>
  <si>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</si>
  <si>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</si>
  <si>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</si>
  <si>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</si>
  <si>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</si>
  <si>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</si>
  <si>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</si>
  <si>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</si>
  <si>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</si>
  <si>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</si>
  <si>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</si>
  <si>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</si>
  <si>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</si>
  <si>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</si>
  <si>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</si>
  <si>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</si>
  <si>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</si>
  <si>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</si>
  <si>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</si>
  <si>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</si>
  <si>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</si>
  <si>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</si>
  <si>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</si>
  <si>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</si>
  <si>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</si>
  <si>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</si>
  <si>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</si>
  <si>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</si>
  <si>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</si>
  <si>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</si>
  <si>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</si>
  <si>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</si>
  <si>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</si>
  <si>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</si>
  <si>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</si>
  <si>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</si>
  <si>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</si>
  <si>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</si>
  <si>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</si>
  <si>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</si>
  <si>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</si>
  <si>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</si>
  <si>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</si>
  <si>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</si>
  <si>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</si>
  <si>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</si>
  <si>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</si>
  <si>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</si>
  <si>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</si>
  <si>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</si>
  <si>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</si>
  <si>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</si>
  <si>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</si>
  <si>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</si>
  <si>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</si>
  <si>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</si>
  <si>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</si>
  <si>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</si>
  <si>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</si>
  <si>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</si>
  <si>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</si>
  <si>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</si>
  <si>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</si>
  <si>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</si>
  <si>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</si>
  <si>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</si>
  <si>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</si>
  <si>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</si>
  <si>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</si>
  <si>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</si>
  <si>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</si>
  <si>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</si>
  <si>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</si>
  <si>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</si>
  <si>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</si>
  <si>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</si>
  <si>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</si>
  <si>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</si>
  <si>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</si>
  <si>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</si>
  <si>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</si>
  <si>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</si>
  <si>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</si>
  <si>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</si>
  <si>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</si>
  <si>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</si>
  <si>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</si>
  <si>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</si>
  <si>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</si>
  <si>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</si>
  <si>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</si>
  <si>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</si>
  <si>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</si>
  <si>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</si>
  <si>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</si>
  <si>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</si>
  <si>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</si>
  <si>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</si>
  <si>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</si>
  <si>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</si>
  <si>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</si>
  <si>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</si>
  <si>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</si>
  <si>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</si>
  <si>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</si>
  <si>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</si>
  <si>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</si>
  <si>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</si>
  <si>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</si>
  <si>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</si>
  <si>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</si>
  <si>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</si>
  <si>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</si>
  <si>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</si>
  <si>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</si>
  <si>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</si>
  <si>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</si>
  <si>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</si>
  <si>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</si>
  <si>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</si>
  <si>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</si>
  <si>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</si>
  <si>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</si>
  <si>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</si>
  <si>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</si>
  <si>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</si>
  <si>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</si>
  <si>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</si>
  <si>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</si>
  <si>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</si>
  <si>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</si>
  <si>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</si>
  <si>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</si>
  <si>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</si>
  <si>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</si>
  <si>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</si>
  <si>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</si>
  <si>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</si>
  <si>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</si>
  <si>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</si>
  <si>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</si>
  <si>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</si>
  <si>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</si>
  <si>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</si>
  <si>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</si>
  <si>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</si>
  <si>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</si>
  <si>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</si>
  <si>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</si>
  <si>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</si>
  <si>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</si>
  <si>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</si>
  <si>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</si>
  <si>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</si>
  <si>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</si>
  <si>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</si>
  <si>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</si>
  <si>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</si>
  <si>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</si>
  <si>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</si>
  <si>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</si>
  <si>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</si>
  <si>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</si>
  <si>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</si>
  <si>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</si>
  <si>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</si>
  <si>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</si>
  <si>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</si>
  <si>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</si>
  <si>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</si>
  <si>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</si>
  <si>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</si>
  <si>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</si>
  <si>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</si>
  <si>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</si>
  <si>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</si>
  <si>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</si>
  <si>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</si>
  <si>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</si>
  <si>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</si>
  <si>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</si>
  <si>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</si>
  <si>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</si>
  <si>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</si>
  <si>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</si>
  <si>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</si>
  <si>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</si>
  <si>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</si>
  <si>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</si>
  <si>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</si>
  <si>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</si>
  <si>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</si>
  <si>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</si>
  <si>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</si>
  <si>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</si>
  <si>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</si>
  <si>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</si>
  <si>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</si>
  <si>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</si>
  <si>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</si>
  <si>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</si>
  <si>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</si>
  <si>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</si>
  <si>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</si>
  <si>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</si>
  <si>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</si>
  <si>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</si>
  <si>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</si>
  <si>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</si>
  <si>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</si>
  <si>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</si>
  <si>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</si>
  <si>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</si>
  <si>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</si>
  <si>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</si>
  <si>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</si>
  <si>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</si>
  <si>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</si>
  <si>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</si>
  <si>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</si>
  <si>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</si>
  <si>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</si>
  <si>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</si>
  <si>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</si>
  <si>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</si>
  <si>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</si>
  <si>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</si>
  <si>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</si>
  <si>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</si>
  <si>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</si>
  <si>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</si>
  <si>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</si>
  <si>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</si>
  <si>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</si>
  <si>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</si>
  <si>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</si>
  <si>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</si>
  <si>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</si>
  <si>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</si>
  <si>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</si>
  <si>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</si>
  <si>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</si>
  <si>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</si>
  <si>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</si>
  <si>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</si>
  <si>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</si>
  <si>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</si>
  <si>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</si>
  <si>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</si>
  <si>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</si>
  <si>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</si>
  <si>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</si>
  <si>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</si>
  <si>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</si>
  <si>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</si>
  <si>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</si>
  <si>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</si>
  <si>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</si>
  <si>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</si>
  <si>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</si>
  <si>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</si>
  <si>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</si>
  <si>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</si>
  <si>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</si>
  <si>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</si>
  <si>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</si>
  <si>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</si>
  <si>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</si>
  <si>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</si>
  <si>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</si>
  <si>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</si>
  <si>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</si>
  <si>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</si>
  <si>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</si>
  <si>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</si>
  <si>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</si>
  <si>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</si>
  <si>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</si>
  <si>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</si>
  <si>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</si>
  <si>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</si>
  <si>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</si>
  <si>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</si>
  <si>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</si>
  <si>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</si>
  <si>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</si>
  <si>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</si>
  <si>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</si>
  <si>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</si>
  <si>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</si>
  <si>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</si>
  <si>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</si>
  <si>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</si>
  <si>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</si>
  <si>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</si>
  <si>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</si>
  <si>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</si>
  <si>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</si>
  <si>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</si>
  <si>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</si>
  <si>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</si>
  <si>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</si>
  <si>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</si>
  <si>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</si>
  <si>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</si>
  <si>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</si>
  <si>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</si>
  <si>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</si>
  <si>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</si>
  <si>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</si>
  <si>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</si>
  <si>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</si>
  <si>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</si>
  <si>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</si>
  <si>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</si>
  <si>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</si>
  <si>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</si>
  <si>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</si>
  <si>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</si>
  <si>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</si>
  <si>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</si>
  <si>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</si>
  <si>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</si>
  <si>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</si>
  <si>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</si>
  <si>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</si>
  <si>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</si>
  <si>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</si>
  <si>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</si>
  <si>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</si>
  <si>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</si>
  <si>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</si>
  <si>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</si>
  <si>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</si>
  <si>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</si>
  <si>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</si>
  <si>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</si>
  <si>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</si>
  <si>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</si>
  <si>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</si>
  <si>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</si>
  <si>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</si>
  <si>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</si>
  <si>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</si>
  <si>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</si>
  <si>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</si>
  <si>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</si>
  <si>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</si>
  <si>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</si>
  <si>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</si>
  <si>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</si>
  <si>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</si>
  <si>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</si>
  <si>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</si>
  <si>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</si>
  <si>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</si>
  <si>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</si>
  <si>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</si>
  <si>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</si>
  <si>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</si>
  <si>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</si>
  <si>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</si>
  <si>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</si>
  <si>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</si>
  <si>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</si>
  <si>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</si>
  <si>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</si>
  <si>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</si>
  <si>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</si>
  <si>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</si>
  <si>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</si>
  <si>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</si>
  <si>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</si>
  <si>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</si>
  <si>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</si>
  <si>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</si>
  <si>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</si>
  <si>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</si>
  <si>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</si>
  <si>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</si>
  <si>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</si>
  <si>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</si>
  <si>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</si>
  <si>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</si>
  <si>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</si>
  <si>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</si>
  <si>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</si>
  <si>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</si>
  <si>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</si>
  <si>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</si>
  <si>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</si>
  <si>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</si>
  <si>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</si>
  <si>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</si>
  <si>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</si>
  <si>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</si>
  <si>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</si>
  <si>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</si>
  <si>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</si>
  <si>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</si>
  <si>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</si>
  <si>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</si>
  <si>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</si>
  <si>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</si>
  <si>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</si>
  <si>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</si>
  <si>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</si>
  <si>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</si>
  <si>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</si>
  <si>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</si>
  <si>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</si>
  <si>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</si>
  <si>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</si>
  <si>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</si>
  <si>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</si>
  <si>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</si>
  <si>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</si>
  <si>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</si>
  <si>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</si>
  <si>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</si>
  <si>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</si>
  <si>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</si>
  <si>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</si>
  <si>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</si>
  <si>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</si>
  <si>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</si>
  <si>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</si>
  <si>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</si>
  <si>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</si>
  <si>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</si>
  <si>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</si>
  <si>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</si>
  <si>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</si>
  <si>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</si>
  <si>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</si>
  <si>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</si>
  <si>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</si>
  <si>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</si>
  <si>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</si>
  <si>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</si>
  <si>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</si>
  <si>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</si>
  <si>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</si>
  <si>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</si>
  <si>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</si>
  <si>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</si>
  <si>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</si>
  <si>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</si>
  <si>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</si>
  <si>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</si>
  <si>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</si>
  <si>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</si>
  <si>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</si>
  <si>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</si>
  <si>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</si>
  <si>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</si>
  <si>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</si>
  <si>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</si>
  <si>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</si>
  <si>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</si>
  <si>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</si>
  <si>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</si>
  <si>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</si>
  <si>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</si>
  <si>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</si>
  <si>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</si>
  <si>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</si>
  <si>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</si>
  <si>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</si>
  <si>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</si>
  <si>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</si>
  <si>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</si>
  <si>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</si>
  <si>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</si>
  <si>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</si>
  <si>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</si>
  <si>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</si>
  <si>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</si>
  <si>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</si>
  <si>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</si>
  <si>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</si>
  <si>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</si>
  <si>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</si>
  <si>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</si>
  <si>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</si>
  <si>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</si>
  <si>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</si>
  <si>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</si>
  <si>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</si>
  <si>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</si>
  <si>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</si>
  <si>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</si>
  <si>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</si>
  <si>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</si>
  <si>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</si>
  <si>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</si>
  <si>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</si>
  <si>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</si>
  <si>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</si>
  <si>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</si>
  <si>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</si>
  <si>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</si>
  <si>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</si>
  <si>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</si>
  <si>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</si>
  <si>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</si>
  <si>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</si>
  <si>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</si>
  <si>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</si>
  <si>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</si>
  <si>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</si>
  <si>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</si>
  <si>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</si>
  <si>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</si>
  <si>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</si>
  <si>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</si>
  <si>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</si>
  <si>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</si>
  <si>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</si>
  <si>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</si>
  <si>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</si>
  <si>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</si>
  <si>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</si>
  <si>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</si>
  <si>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</si>
  <si>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</si>
  <si>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</si>
  <si>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</si>
  <si>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</si>
  <si>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</si>
  <si>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</si>
  <si>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</si>
  <si>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</si>
  <si>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</si>
  <si>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</si>
  <si>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</si>
  <si>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</si>
  <si>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</si>
  <si>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</si>
  <si>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</si>
  <si>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</si>
  <si>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</si>
  <si>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</si>
  <si>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</si>
  <si>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</si>
  <si>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</si>
  <si>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</si>
  <si>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</si>
  <si>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</si>
  <si>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</si>
  <si>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</si>
  <si>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</si>
  <si>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</si>
  <si>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</si>
  <si>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</si>
  <si>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</si>
  <si>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</si>
  <si>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</si>
  <si>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</si>
  <si>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</si>
  <si>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</si>
  <si>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</si>
  <si>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</si>
  <si>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</si>
  <si>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</si>
  <si>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</si>
  <si>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</si>
  <si>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</si>
  <si>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</si>
  <si>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</si>
  <si>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</si>
  <si>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</si>
  <si>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</si>
  <si>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</si>
  <si>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</si>
  <si>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</si>
  <si>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</si>
  <si>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</si>
  <si>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</si>
  <si>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</si>
  <si>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</si>
  <si>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</si>
  <si>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</si>
  <si>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</si>
  <si>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</si>
  <si>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</si>
  <si>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</si>
  <si>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</si>
  <si>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</si>
  <si>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</si>
  <si>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</si>
  <si>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</si>
  <si>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</si>
  <si>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</si>
  <si>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</si>
  <si>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</si>
  <si>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</si>
  <si>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</si>
  <si>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</si>
  <si>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</si>
  <si>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</si>
  <si>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</si>
  <si>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</si>
  <si>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</si>
  <si>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</si>
  <si>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</si>
  <si>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</si>
  <si>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</si>
  <si>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</si>
  <si>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</si>
  <si>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</si>
  <si>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</si>
  <si>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</si>
  <si>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</si>
  <si>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</si>
  <si>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</si>
  <si>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</si>
  <si>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</si>
  <si>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</si>
  <si>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</si>
  <si>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</si>
  <si>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</si>
  <si>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</si>
  <si>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</si>
  <si>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</si>
  <si>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</si>
  <si>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</si>
  <si>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</si>
  <si>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</si>
  <si>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</si>
  <si>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</si>
  <si>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</si>
  <si>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</si>
  <si>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</si>
  <si>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</si>
  <si>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</si>
  <si>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</si>
  <si>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</si>
  <si>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</si>
  <si>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</si>
  <si>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</si>
  <si>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</si>
  <si>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</si>
  <si>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</si>
  <si>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</si>
  <si>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</si>
  <si>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</si>
  <si>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</si>
  <si>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</si>
  <si>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</si>
  <si>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</si>
  <si>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</si>
  <si>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</si>
  <si>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</si>
  <si>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</si>
  <si>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</si>
  <si>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</si>
  <si>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</si>
  <si>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</si>
  <si>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</si>
  <si>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</si>
  <si>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</si>
  <si>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</si>
  <si>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</si>
  <si>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</si>
  <si>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</si>
  <si>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</si>
  <si>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</si>
  <si>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</si>
  <si>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</si>
  <si>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</si>
  <si>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</si>
  <si>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</si>
  <si>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</si>
  <si>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</si>
  <si>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</si>
  <si>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</si>
  <si>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</si>
  <si>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</si>
  <si>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</si>
  <si>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</si>
  <si>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</si>
  <si>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</si>
  <si>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</si>
  <si>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</si>
  <si>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</si>
  <si>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</si>
  <si>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</si>
  <si>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</si>
  <si>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</si>
  <si>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</si>
  <si>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</si>
  <si>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</si>
  <si>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</si>
  <si>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</si>
  <si>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</si>
  <si>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</si>
  <si>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</si>
  <si>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</si>
  <si>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</si>
  <si>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</si>
  <si>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</si>
  <si>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</si>
  <si>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</si>
  <si>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</si>
  <si>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</si>
  <si>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</si>
  <si>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</si>
  <si>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</si>
  <si>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</si>
  <si>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</si>
  <si>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</si>
  <si>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</si>
  <si>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</si>
  <si>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</si>
  <si>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</si>
  <si>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</si>
  <si>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</si>
  <si>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</si>
  <si>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</si>
  <si>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</si>
  <si>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</si>
  <si>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</si>
  <si>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</si>
  <si>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</si>
  <si>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</si>
  <si>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</si>
  <si>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</si>
  <si>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</si>
  <si>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</si>
  <si>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</si>
  <si>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</si>
  <si>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</si>
  <si>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</si>
  <si>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</si>
  <si>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</si>
  <si>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</si>
  <si>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</si>
  <si>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</si>
  <si>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</si>
  <si>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</si>
  <si>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</si>
  <si>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</si>
  <si>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</si>
  <si>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</si>
  <si>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</si>
  <si>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</si>
  <si>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</si>
  <si>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</si>
  <si>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</si>
  <si>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</si>
  <si>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</si>
  <si>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</si>
  <si>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</si>
  <si>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</si>
  <si>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</si>
  <si>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</si>
  <si>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</si>
  <si>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</si>
  <si>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</si>
  <si>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</si>
  <si>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</si>
  <si>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</si>
  <si>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</si>
  <si>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</si>
  <si>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</si>
  <si>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</si>
  <si>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</si>
  <si>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</si>
  <si>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</si>
  <si>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</si>
  <si>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</si>
  <si>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</si>
  <si>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</si>
  <si>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</si>
  <si>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</si>
  <si>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</si>
  <si>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</si>
  <si>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</si>
  <si>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</si>
  <si>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</si>
  <si>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</si>
  <si>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</si>
  <si>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</si>
  <si>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</si>
  <si>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</si>
  <si>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</si>
  <si>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</si>
  <si>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</si>
  <si>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</si>
  <si>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</si>
  <si>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</si>
  <si>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</si>
  <si>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</si>
  <si>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</si>
  <si>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</si>
  <si>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</si>
  <si>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</si>
  <si>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</si>
  <si>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</si>
  <si>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</si>
  <si>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</si>
  <si>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</si>
  <si>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</si>
  <si>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</si>
  <si>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</si>
  <si>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</si>
  <si>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</si>
  <si>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</si>
  <si>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</si>
  <si>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</si>
  <si>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</si>
  <si>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</si>
  <si>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</si>
  <si>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</si>
  <si>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</si>
  <si>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</si>
  <si>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</si>
  <si>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</si>
  <si>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</si>
  <si>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</si>
  <si>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</si>
  <si>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</si>
  <si>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</si>
  <si>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</si>
  <si>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</si>
  <si>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</si>
  <si>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</si>
  <si>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</si>
  <si>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</si>
  <si>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</si>
  <si>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</si>
  <si>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</si>
  <si>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</si>
  <si>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</si>
  <si>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</si>
  <si>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</si>
  <si>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</si>
  <si>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</si>
  <si>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</si>
  <si>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</si>
  <si>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</si>
  <si>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</si>
  <si>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</si>
  <si>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</si>
  <si>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</si>
  <si>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</si>
  <si>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</si>
  <si>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</si>
  <si>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</si>
  <si>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</si>
  <si>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</si>
  <si>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</si>
  <si>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</si>
  <si>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</si>
  <si>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</si>
  <si>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</si>
  <si>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</si>
  <si>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</si>
  <si>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</si>
  <si>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</si>
  <si>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</si>
  <si>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</si>
  <si>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</si>
  <si>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</si>
  <si>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</si>
  <si>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</si>
  <si>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</si>
  <si>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</si>
  <si>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</si>
  <si>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</si>
  <si>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</si>
  <si>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</si>
  <si>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</si>
  <si>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</si>
  <si>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</si>
  <si>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</si>
  <si>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</si>
  <si>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</si>
  <si>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</si>
  <si>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</si>
  <si>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</si>
  <si>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</si>
  <si>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</si>
  <si>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</si>
  <si>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</si>
  <si>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</si>
  <si>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</si>
  <si>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</si>
  <si>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</si>
  <si>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</si>
  <si>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</si>
  <si>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</si>
  <si>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</si>
  <si>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</si>
  <si>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</si>
  <si>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</si>
  <si>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</si>
  <si>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</si>
  <si>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</si>
  <si>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</si>
  <si>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</si>
  <si>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</si>
  <si>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</si>
  <si>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</si>
  <si>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</si>
  <si>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</si>
  <si>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</si>
  <si>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</si>
  <si>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</si>
  <si>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</si>
  <si>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</si>
  <si>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</si>
  <si>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</si>
  <si>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</si>
  <si>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</si>
  <si>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</si>
  <si>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</si>
  <si>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</si>
  <si>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</si>
  <si>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</si>
  <si>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</si>
  <si>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</si>
  <si>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</si>
  <si>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</si>
  <si>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</si>
  <si>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</si>
  <si>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</si>
  <si>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</si>
  <si>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</si>
  <si>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</si>
  <si>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</si>
  <si>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</si>
  <si>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</si>
  <si>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</si>
  <si>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</si>
  <si>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</si>
  <si>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</si>
  <si>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</si>
  <si>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</si>
  <si>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</si>
  <si>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</si>
  <si>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</si>
  <si>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</si>
  <si>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</si>
  <si>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</si>
  <si>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</si>
  <si>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</si>
  <si>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</si>
  <si>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</si>
  <si>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</si>
  <si>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</si>
  <si>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</si>
  <si>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</si>
  <si>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</si>
  <si>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</si>
  <si>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</si>
  <si>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</si>
  <si>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</si>
  <si>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</si>
  <si>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</si>
  <si>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</si>
  <si>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</si>
  <si>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</si>
  <si>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</si>
  <si>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</si>
  <si>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</si>
  <si>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</si>
  <si>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</si>
  <si>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</si>
  <si>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</si>
  <si>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</si>
  <si>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</si>
  <si>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</si>
  <si>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</si>
  <si>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</si>
  <si>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</si>
  <si>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</si>
  <si>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</si>
  <si>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</si>
  <si>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</si>
  <si>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</si>
  <si>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</si>
  <si>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</si>
  <si>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</si>
  <si>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</si>
  <si>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</si>
  <si>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</si>
  <si>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</si>
  <si>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</si>
  <si>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</si>
  <si>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</si>
  <si>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</si>
  <si>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</si>
  <si>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</si>
  <si>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</si>
  <si>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</si>
  <si>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</si>
  <si>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</si>
  <si>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</si>
  <si>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</si>
  <si>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</si>
  <si>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</si>
  <si>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</si>
  <si>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</si>
  <si>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</si>
  <si>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</si>
  <si>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</si>
  <si>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</si>
  <si>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</si>
  <si>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</si>
  <si>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</si>
  <si>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</si>
  <si>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</si>
  <si>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</si>
  <si>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</si>
  <si>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</si>
  <si>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</si>
  <si>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</si>
  <si>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</si>
  <si>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</si>
  <si>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</si>
  <si>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</si>
  <si>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</si>
  <si>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</si>
  <si>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</si>
  <si>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</si>
  <si>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</si>
  <si>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</si>
  <si>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</si>
  <si>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</si>
  <si>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</si>
  <si>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</si>
  <si>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</si>
  <si>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</si>
  <si>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</si>
  <si>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</si>
  <si>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</si>
  <si>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</si>
  <si>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</si>
  <si>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</si>
  <si>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</si>
  <si>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</si>
  <si>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</si>
  <si>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</si>
  <si>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</si>
  <si>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</si>
  <si>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</si>
  <si>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</si>
  <si>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</si>
  <si>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</si>
  <si>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</si>
  <si>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</si>
  <si>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</si>
  <si>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</si>
  <si>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</si>
  <si>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</si>
  <si>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</si>
  <si>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</si>
  <si>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</si>
  <si>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</si>
  <si>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</si>
  <si>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</si>
  <si>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</si>
  <si>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</si>
  <si>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</si>
  <si>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</si>
  <si>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</si>
  <si>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</si>
  <si>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</si>
  <si>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</si>
  <si>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</si>
  <si>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</si>
  <si>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</si>
  <si>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</si>
  <si>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</si>
  <si>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</si>
  <si>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</si>
  <si>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</si>
  <si>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</si>
  <si>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</si>
  <si>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</si>
  <si>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</si>
  <si>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</si>
  <si>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</si>
  <si>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</si>
  <si>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</si>
  <si>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</si>
  <si>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</si>
  <si>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</si>
  <si>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</si>
  <si>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</si>
  <si>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</si>
  <si>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</si>
  <si>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</si>
  <si>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</si>
  <si>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</si>
  <si>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</si>
  <si>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</si>
  <si>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</si>
  <si>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</si>
  <si>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</si>
  <si>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</si>
  <si>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</si>
  <si>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</si>
  <si>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</si>
  <si>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</si>
  <si>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</si>
  <si>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</si>
  <si>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</si>
  <si>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</si>
  <si>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</si>
  <si>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</si>
  <si>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</si>
  <si>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</si>
  <si>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</si>
  <si>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</si>
  <si>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</si>
  <si>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</si>
  <si>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</si>
  <si>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</si>
  <si>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</si>
  <si>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</si>
  <si>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</si>
  <si>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</si>
  <si>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</si>
  <si>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</si>
  <si>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</si>
  <si>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</si>
  <si>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</si>
  <si>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</si>
  <si>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</si>
  <si>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</si>
  <si>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</si>
  <si>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</si>
  <si>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</si>
  <si>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</si>
  <si>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</si>
  <si>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</si>
  <si>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</si>
  <si>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</si>
  <si>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</si>
  <si>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</si>
  <si>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</si>
  <si>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</si>
  <si>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</si>
  <si>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</si>
  <si>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</si>
  <si>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</si>
  <si>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</si>
  <si>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</si>
  <si>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</si>
  <si>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</si>
  <si>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</si>
  <si>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</si>
  <si>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</si>
  <si>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</si>
  <si>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</si>
  <si>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</si>
  <si>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</si>
  <si>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</si>
  <si>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</si>
  <si>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</si>
  <si>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</si>
  <si>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</si>
  <si>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</si>
  <si>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</si>
  <si>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</si>
  <si>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</si>
  <si>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</si>
  <si>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</si>
  <si>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</si>
  <si>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</si>
  <si>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</si>
  <si>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</si>
  <si>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</si>
  <si>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</si>
  <si>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</si>
  <si>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</si>
  <si>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</si>
  <si>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</si>
  <si>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</si>
  <si>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</si>
  <si>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</si>
  <si>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</si>
  <si>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</si>
  <si>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</si>
  <si>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</si>
  <si>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</si>
  <si>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</si>
  <si>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</si>
  <si>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</si>
  <si>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</si>
  <si>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</si>
  <si>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</si>
  <si>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</si>
  <si>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</si>
  <si>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</si>
  <si>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</si>
  <si>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</si>
  <si>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</si>
  <si>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</si>
  <si>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</si>
  <si>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</si>
  <si>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</si>
  <si>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</si>
  <si>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</si>
  <si>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</si>
  <si>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</si>
  <si>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</si>
  <si>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</si>
  <si>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</si>
  <si>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</si>
  <si>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</si>
  <si>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</si>
  <si>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</si>
  <si>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</si>
  <si>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</si>
  <si>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</si>
  <si>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</si>
  <si>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</si>
  <si>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</si>
  <si>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</si>
  <si>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</si>
  <si>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</si>
  <si>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</si>
  <si>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</si>
  <si>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</si>
  <si>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</si>
  <si>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</si>
  <si>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</si>
  <si>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</si>
  <si>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</si>
  <si>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</si>
  <si>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</si>
  <si>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</si>
  <si>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</si>
  <si>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</si>
  <si>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</si>
  <si>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</si>
  <si>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</si>
  <si>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</si>
  <si>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</si>
  <si>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</si>
  <si>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</si>
  <si>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</si>
  <si>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</si>
  <si>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</si>
  <si>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</si>
  <si>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</si>
  <si>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</si>
  <si>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</si>
  <si>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</si>
  <si>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</si>
  <si>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</si>
  <si>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</si>
  <si>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</si>
  <si>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</si>
  <si>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</si>
  <si>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</si>
  <si>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</si>
  <si>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</si>
  <si>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</si>
  <si>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</si>
  <si>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</si>
  <si>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</si>
  <si>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</si>
  <si>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</si>
  <si>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</si>
  <si>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</si>
  <si>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</si>
  <si>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</si>
  <si>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</si>
  <si>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</si>
  <si>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</si>
  <si>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</si>
  <si>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</si>
  <si>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</si>
  <si>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</si>
  <si>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</si>
  <si>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</si>
  <si>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</si>
  <si>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</si>
  <si>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</si>
  <si>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</si>
  <si>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</si>
  <si>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</si>
  <si>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</si>
  <si>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</si>
  <si>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</si>
  <si>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</si>
  <si>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</si>
  <si>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</si>
  <si>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</si>
  <si>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</si>
  <si>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</si>
  <si>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</si>
  <si>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</si>
  <si>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</si>
  <si>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</si>
  <si>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</si>
  <si>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</si>
  <si>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</si>
  <si>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</si>
  <si>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</si>
  <si>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</si>
  <si>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</si>
  <si>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</si>
  <si>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</si>
  <si>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</si>
  <si>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</si>
  <si>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</si>
  <si>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</si>
  <si>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</si>
  <si>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</si>
  <si>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</si>
  <si>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</si>
  <si>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</si>
  <si>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</si>
  <si>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</si>
  <si>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</si>
  <si>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</si>
  <si>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</si>
  <si>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</si>
  <si>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</si>
  <si>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</si>
  <si>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</si>
  <si>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</si>
  <si>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</si>
  <si>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</si>
  <si>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</si>
  <si>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</si>
  <si>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</si>
  <si>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</si>
  <si>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</si>
  <si>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</si>
  <si>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</si>
  <si>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</si>
  <si>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</si>
  <si>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</si>
  <si>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</si>
  <si>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</si>
  <si>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</si>
  <si>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</si>
  <si>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</si>
  <si>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</si>
  <si>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</si>
  <si>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</si>
  <si>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</si>
  <si>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</si>
  <si>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</si>
  <si>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</si>
  <si>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</si>
  <si>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</si>
  <si>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</si>
  <si>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</si>
  <si>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</si>
  <si>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</si>
  <si>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</si>
  <si>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</si>
  <si>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</si>
  <si>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</si>
  <si>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</si>
  <si>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</si>
  <si>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</si>
  <si>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</si>
  <si>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</si>
  <si>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</si>
  <si>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</si>
  <si>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</si>
  <si>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</si>
  <si>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</si>
  <si>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</si>
  <si>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</si>
  <si>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</si>
  <si>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</si>
  <si>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</si>
  <si>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</si>
  <si>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</si>
  <si>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</si>
  <si>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</si>
  <si>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</si>
  <si>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</si>
  <si>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</si>
  <si>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</si>
  <si>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</si>
  <si>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</si>
  <si>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</si>
  <si>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</si>
  <si>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</si>
  <si>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</si>
  <si>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</si>
  <si>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</si>
  <si>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</si>
  <si>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</si>
  <si>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</si>
  <si>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</si>
  <si>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</si>
  <si>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</si>
  <si>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</si>
  <si>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</si>
  <si>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</si>
  <si>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</si>
  <si>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</si>
  <si>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</si>
  <si>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</si>
  <si>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</si>
  <si>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</si>
  <si>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</si>
  <si>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</si>
  <si>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</si>
  <si>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</si>
  <si>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</si>
  <si>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</si>
  <si>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</si>
  <si>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</si>
  <si>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</si>
  <si>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</si>
  <si>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</si>
  <si>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</si>
  <si>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</si>
  <si>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</si>
  <si>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</si>
  <si>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</si>
  <si>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</si>
  <si>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</si>
  <si>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</si>
  <si>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</si>
  <si>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</si>
  <si>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</si>
  <si>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</si>
  <si>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</si>
  <si>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</si>
  <si>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</si>
  <si>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</si>
  <si>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</si>
  <si>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</si>
  <si>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</si>
  <si>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</si>
  <si>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</si>
  <si>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</si>
  <si>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</si>
  <si>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</si>
  <si>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</si>
  <si>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</si>
  <si>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</si>
  <si>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</si>
  <si>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</si>
  <si>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</si>
  <si>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</si>
  <si>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</si>
  <si>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</si>
  <si>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</si>
  <si>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</si>
  <si>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</si>
  <si>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</si>
  <si>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</si>
  <si>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</si>
  <si>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</si>
  <si>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</si>
  <si>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</si>
  <si>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</si>
  <si>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</si>
  <si>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</si>
  <si>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</si>
  <si>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</si>
  <si>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</si>
  <si>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</si>
  <si>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</si>
  <si>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</si>
  <si>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</si>
  <si>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</si>
  <si>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</si>
  <si>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</si>
  <si>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</si>
  <si>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</si>
  <si>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</si>
  <si>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</si>
  <si>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</si>
  <si>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</si>
  <si>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</si>
  <si>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</si>
  <si>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</si>
  <si>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</si>
  <si>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</si>
  <si>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</si>
  <si>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</si>
  <si>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</si>
  <si>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</si>
  <si>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</si>
  <si>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</si>
  <si>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</si>
  <si>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</si>
  <si>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</si>
  <si>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</si>
  <si>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</si>
  <si>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</si>
  <si>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</si>
  <si>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</si>
  <si>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</si>
  <si>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</si>
  <si>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</si>
  <si>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</si>
  <si>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</si>
  <si>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</si>
  <si>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</si>
  <si>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</si>
  <si>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</si>
  <si>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</si>
  <si>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</si>
  <si>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</si>
  <si>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</si>
  <si>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</si>
  <si>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</si>
  <si>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</si>
  <si>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</si>
  <si>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</si>
  <si>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</si>
  <si>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</si>
  <si>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</si>
  <si>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</si>
  <si>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</si>
  <si>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</si>
  <si>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</si>
  <si>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</si>
  <si>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</si>
  <si>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</si>
  <si>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</si>
  <si>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</si>
  <si>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</si>
  <si>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</si>
  <si>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</si>
  <si>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</si>
  <si>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</si>
  <si>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</si>
  <si>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</si>
  <si>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</si>
  <si>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</si>
  <si>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</si>
  <si>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</si>
  <si>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</si>
  <si>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</si>
  <si>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</si>
  <si>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</si>
  <si>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</si>
  <si>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</si>
  <si>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</si>
  <si>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</si>
  <si>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</si>
  <si>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</si>
  <si>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</si>
  <si>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</si>
  <si>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</si>
  <si>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</si>
  <si>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</si>
  <si>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</si>
  <si>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</si>
  <si>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</si>
  <si>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</si>
  <si>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</si>
  <si>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</si>
  <si>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</si>
  <si>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</si>
  <si>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</si>
  <si>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</si>
  <si>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</si>
  <si>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</si>
  <si>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</si>
  <si>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</si>
  <si>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</si>
  <si>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</si>
  <si>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</si>
  <si>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</si>
  <si>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</si>
  <si>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</si>
  <si>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</si>
  <si>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</si>
  <si>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</si>
  <si>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</si>
  <si>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</si>
  <si>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</si>
  <si>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</si>
  <si>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</si>
  <si>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</si>
  <si>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</si>
  <si>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</si>
  <si>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</si>
  <si>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</si>
  <si>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</si>
  <si>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</si>
  <si>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</si>
  <si>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</si>
  <si>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</si>
  <si>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</si>
  <si>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</si>
  <si>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</si>
  <si>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</si>
  <si>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</si>
  <si>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</si>
  <si>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</si>
  <si>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</si>
  <si>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</si>
  <si>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</si>
  <si>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</si>
  <si>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</si>
  <si>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</si>
  <si>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</si>
  <si>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</si>
  <si>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</si>
  <si>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</si>
  <si>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</si>
  <si>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</si>
  <si>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</si>
  <si>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</si>
  <si>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</si>
  <si>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</si>
  <si>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</si>
  <si>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</si>
  <si>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</si>
  <si>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</si>
  <si>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</si>
  <si>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</si>
  <si>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</si>
  <si>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</si>
  <si>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</si>
  <si>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</si>
  <si>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</si>
  <si>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</si>
  <si>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</si>
  <si>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</si>
  <si>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</si>
  <si>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</si>
  <si>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</si>
  <si>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</si>
  <si>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</si>
  <si>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</si>
  <si>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</si>
  <si>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</si>
  <si>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</si>
  <si>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</si>
  <si>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</si>
  <si>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</si>
  <si>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</si>
  <si>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</si>
  <si>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</si>
  <si>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</si>
  <si>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</si>
  <si>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</si>
  <si>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</si>
  <si>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</si>
  <si>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</si>
  <si>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</si>
  <si>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</si>
  <si>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</si>
  <si>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</si>
  <si>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</si>
  <si>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</si>
  <si>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</si>
  <si>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</si>
  <si>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</si>
  <si>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</si>
  <si>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</si>
  <si>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</si>
  <si>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</si>
  <si>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</si>
  <si>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</si>
  <si>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</si>
  <si>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</si>
  <si>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</si>
  <si>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</si>
  <si>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</si>
  <si>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</si>
  <si>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</si>
  <si>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</si>
  <si>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</si>
  <si>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</si>
  <si>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</si>
  <si>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</si>
  <si>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</si>
  <si>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</si>
  <si>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</si>
  <si>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</si>
  <si>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</si>
  <si>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</si>
  <si>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</si>
  <si>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</si>
  <si>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</si>
  <si>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</si>
  <si>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</si>
  <si>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</si>
  <si>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</si>
  <si>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</si>
  <si>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</si>
  <si>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</si>
  <si>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</si>
  <si>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</si>
  <si>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</si>
  <si>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</si>
  <si>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</si>
  <si>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</si>
  <si>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</si>
  <si>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</si>
  <si>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</si>
  <si>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</si>
  <si>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</si>
  <si>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</si>
  <si>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</si>
  <si>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</si>
  <si>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</si>
  <si>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</si>
  <si>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</si>
  <si>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</si>
  <si>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</si>
  <si>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</si>
  <si>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</si>
  <si>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</si>
  <si>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</si>
  <si>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</si>
  <si>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</si>
  <si>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</si>
  <si>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</si>
  <si>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</si>
  <si>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</si>
  <si>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</si>
  <si>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</si>
  <si>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</si>
  <si>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</si>
  <si>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</si>
  <si>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</si>
  <si>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</si>
  <si>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</si>
  <si>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</si>
  <si>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</si>
  <si>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</si>
  <si>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</si>
  <si>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</si>
  <si>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</si>
  <si>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</si>
  <si>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</si>
  <si>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</si>
  <si>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</si>
  <si>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</si>
  <si>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</si>
  <si>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</si>
  <si>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</si>
  <si>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</si>
  <si>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</si>
  <si>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</si>
  <si>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</si>
  <si>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</si>
  <si>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</si>
  <si>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</si>
  <si>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</si>
  <si>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</si>
  <si>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</si>
  <si>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</si>
  <si>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</si>
  <si>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</si>
  <si>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</si>
  <si>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</si>
  <si>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</si>
  <si>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</si>
  <si>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</si>
  <si>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</si>
  <si>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</si>
  <si>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</si>
  <si>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</si>
  <si>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</si>
  <si>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</si>
  <si>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</si>
  <si>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</si>
  <si>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</si>
  <si>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</si>
  <si>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</si>
  <si>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</si>
  <si>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</si>
  <si>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</si>
  <si>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</si>
  <si>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</si>
  <si>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</si>
  <si>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</si>
  <si>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</si>
  <si>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</si>
  <si>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</si>
  <si>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</si>
  <si>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</si>
  <si>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</si>
  <si>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</si>
  <si>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</si>
  <si>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</si>
  <si>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</si>
  <si>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</si>
  <si>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</si>
  <si>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</si>
  <si>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</si>
  <si>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</si>
  <si>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</si>
  <si>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</si>
  <si>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</si>
  <si>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</si>
  <si>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</si>
  <si>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</si>
  <si>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</si>
  <si>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</si>
  <si>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</si>
  <si>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</si>
  <si>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</si>
  <si>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</si>
  <si>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</si>
  <si>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</si>
  <si>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</si>
  <si>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</si>
  <si>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</si>
  <si>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</si>
  <si>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</si>
  <si>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</si>
  <si>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</si>
  <si>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</si>
  <si>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</si>
  <si>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</si>
  <si>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</si>
  <si>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</si>
  <si>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</si>
  <si>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</si>
  <si>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</si>
  <si>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</si>
  <si>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</si>
  <si>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</si>
  <si>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</si>
  <si>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</si>
  <si>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</si>
  <si>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</si>
  <si>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</si>
  <si>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</si>
  <si>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</si>
  <si>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</si>
  <si>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</si>
  <si>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</si>
  <si>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</si>
  <si>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</si>
  <si>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</si>
  <si>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</si>
  <si>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</si>
  <si>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</si>
  <si>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</si>
  <si>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</si>
  <si>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</si>
  <si>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</si>
  <si>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</si>
  <si>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</si>
  <si>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</si>
  <si>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</si>
  <si>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</si>
  <si>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</si>
  <si>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</si>
  <si>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</si>
  <si>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</si>
  <si>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</si>
  <si>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</si>
  <si>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</si>
  <si>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</si>
  <si>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</si>
  <si>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</si>
  <si>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</si>
  <si>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</si>
  <si>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</si>
  <si>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</si>
  <si>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</si>
  <si>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</si>
  <si>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</si>
  <si>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</si>
  <si>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</si>
  <si>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</si>
  <si>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</si>
  <si>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</si>
  <si>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</si>
  <si>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</si>
  <si>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</si>
  <si>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</si>
  <si>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</si>
  <si>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</si>
  <si>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</si>
  <si>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</si>
  <si>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</si>
  <si>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</si>
  <si>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</si>
  <si>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</si>
  <si>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</si>
  <si>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</si>
  <si>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</si>
  <si>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</si>
  <si>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</si>
  <si>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</si>
  <si>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</si>
  <si>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</si>
  <si>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</si>
  <si>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</si>
  <si>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</si>
  <si>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</si>
  <si>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</si>
  <si>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</si>
  <si>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</si>
  <si>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</si>
  <si>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</si>
  <si>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</si>
  <si>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</si>
  <si>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</si>
  <si>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</si>
  <si>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</si>
  <si>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</si>
  <si>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</si>
  <si>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</si>
  <si>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</si>
  <si>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</si>
  <si>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</si>
  <si>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</si>
  <si>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</si>
  <si>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</si>
  <si>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</si>
  <si>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</si>
  <si>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</si>
  <si>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</si>
  <si>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</si>
  <si>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</si>
  <si>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</si>
  <si>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</si>
  <si>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</si>
  <si>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</si>
  <si>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</si>
  <si>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</si>
  <si>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</si>
  <si>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</si>
  <si>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</si>
  <si>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</si>
  <si>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</si>
  <si>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</si>
  <si>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</si>
  <si>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</si>
  <si>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</si>
  <si>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</si>
  <si>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</si>
  <si>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</si>
  <si>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</si>
  <si>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</si>
  <si>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</si>
  <si>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</si>
  <si>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</si>
  <si>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</si>
  <si>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</si>
  <si>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</si>
  <si>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</si>
  <si>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</si>
  <si>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</si>
  <si>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</si>
  <si>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</si>
  <si>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</si>
  <si>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</si>
  <si>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</si>
  <si>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</si>
  <si>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</si>
  <si>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</si>
  <si>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</si>
  <si>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</si>
  <si>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</si>
  <si>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</si>
  <si>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</si>
  <si>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</si>
  <si>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</si>
  <si>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</si>
  <si>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</si>
  <si>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</si>
  <si>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</si>
  <si>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</si>
  <si>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</si>
  <si>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</si>
  <si>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</si>
  <si>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</si>
  <si>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</si>
  <si>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</si>
  <si>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</si>
  <si>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</si>
  <si>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</si>
  <si>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</si>
  <si>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</si>
  <si>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</si>
  <si>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</si>
  <si>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</si>
  <si>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</si>
  <si>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</si>
  <si>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</si>
  <si>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</si>
  <si>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</si>
  <si>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</si>
  <si>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</si>
  <si>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</si>
  <si>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</si>
  <si>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</si>
  <si>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</si>
  <si>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</si>
  <si>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</si>
  <si>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</si>
  <si>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</si>
  <si>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</si>
  <si>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</si>
  <si>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</si>
  <si>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</si>
  <si>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</si>
  <si>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</si>
  <si>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</si>
  <si>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</si>
  <si>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</si>
  <si>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</si>
  <si>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</si>
  <si>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</si>
  <si>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</si>
  <si>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</si>
  <si>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</si>
  <si>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</si>
  <si>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</si>
  <si>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</si>
  <si>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</si>
  <si>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</si>
  <si>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</si>
  <si>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</si>
  <si>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</si>
  <si>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</si>
  <si>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</si>
  <si>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</si>
  <si>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</si>
  <si>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</si>
  <si>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</si>
  <si>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</si>
  <si>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</si>
  <si>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</si>
  <si>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</si>
  <si>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</si>
  <si>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</si>
  <si>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</si>
  <si>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</si>
  <si>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</si>
  <si>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</si>
  <si>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</si>
  <si>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</si>
  <si>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</si>
  <si>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</si>
  <si>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</si>
  <si>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</si>
  <si>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</si>
  <si>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</si>
  <si>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</si>
  <si>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</si>
  <si>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</si>
  <si>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</si>
  <si>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</si>
  <si>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</si>
  <si>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</si>
  <si>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</si>
  <si>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</si>
  <si>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</si>
  <si>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</si>
  <si>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</si>
  <si>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</si>
  <si>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</si>
  <si>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</si>
  <si>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</si>
  <si>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</si>
  <si>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</si>
  <si>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</si>
  <si>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</si>
  <si>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</si>
  <si>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</si>
  <si>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</si>
  <si>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</si>
  <si>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</si>
  <si>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</si>
  <si>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</si>
  <si>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</si>
  <si>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</si>
  <si>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</si>
  <si>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</si>
  <si>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</si>
  <si>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</si>
  <si>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</si>
  <si>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</si>
  <si>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</si>
  <si>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</si>
  <si>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</si>
  <si>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</si>
  <si>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</si>
  <si>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</si>
  <si>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</si>
  <si>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</si>
  <si>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</si>
  <si>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</si>
  <si>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</si>
  <si>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</si>
  <si>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</si>
  <si>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</si>
  <si>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</si>
  <si>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</si>
  <si>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</si>
  <si>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</si>
  <si>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</si>
  <si>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</si>
  <si>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</si>
  <si>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</si>
  <si>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</si>
  <si>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</si>
  <si>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</si>
  <si>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</si>
  <si>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</si>
  <si>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</si>
  <si>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</si>
  <si>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</si>
  <si>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</si>
  <si>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</si>
  <si>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</si>
  <si>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</si>
  <si>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</si>
  <si>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</si>
  <si>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</si>
  <si>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</si>
  <si>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</si>
  <si>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</si>
  <si>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</si>
  <si>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</si>
  <si>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</si>
  <si>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</si>
  <si>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</si>
  <si>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</si>
  <si>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</si>
  <si>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</si>
  <si>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</si>
  <si>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</si>
  <si>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</si>
  <si>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</si>
  <si>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</si>
  <si>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</si>
  <si>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</si>
  <si>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</si>
  <si>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</si>
  <si>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</si>
  <si>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</si>
  <si>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</si>
  <si>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</si>
  <si>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</si>
  <si>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</si>
  <si>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</si>
  <si>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</si>
  <si>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</si>
  <si>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</si>
  <si>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</si>
  <si>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</si>
  <si>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</si>
  <si>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</si>
  <si>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</si>
  <si>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</si>
  <si>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</si>
  <si>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</si>
  <si>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</si>
  <si>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</si>
  <si>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</si>
  <si>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</si>
  <si>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</si>
  <si>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</si>
  <si>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</si>
  <si>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</si>
  <si>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</si>
  <si>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</si>
  <si>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</si>
  <si>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</si>
  <si>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</si>
  <si>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</si>
  <si>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</si>
  <si>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</si>
  <si>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</si>
  <si>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</si>
  <si>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</si>
  <si>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</si>
  <si>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</si>
  <si>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</si>
  <si>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</si>
  <si>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</si>
  <si>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</si>
  <si>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</si>
  <si>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</si>
  <si>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</si>
  <si>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</si>
  <si>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</si>
  <si>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</si>
  <si>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</si>
  <si>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</si>
  <si>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</si>
  <si>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</si>
  <si>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</si>
  <si>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</si>
  <si>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</si>
  <si>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</si>
  <si>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</si>
  <si>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</si>
  <si>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</si>
  <si>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</si>
  <si>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</si>
  <si>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</si>
  <si>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</si>
  <si>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</si>
  <si>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</si>
  <si>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</si>
  <si>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</si>
  <si>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</si>
  <si>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</si>
  <si>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</si>
  <si>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</si>
  <si>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</si>
  <si>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</si>
  <si>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</si>
  <si>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</si>
  <si>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</si>
  <si>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</si>
  <si>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</si>
  <si>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</si>
  <si>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</si>
  <si>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</si>
  <si>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</si>
  <si>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</si>
  <si>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</si>
  <si>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</si>
  <si>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</si>
  <si>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</si>
  <si>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</si>
  <si>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</si>
  <si>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</si>
  <si>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</si>
  <si>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</si>
  <si>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</si>
  <si>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</si>
  <si>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</si>
  <si>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</si>
  <si>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</si>
  <si>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</si>
  <si>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</si>
  <si>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</si>
  <si>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</si>
  <si>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</si>
  <si>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</si>
  <si>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</si>
  <si>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</si>
  <si>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</si>
  <si>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</si>
  <si>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</si>
  <si>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</si>
  <si>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</si>
  <si>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</si>
  <si>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</si>
  <si>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</si>
  <si>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</si>
  <si>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</si>
  <si>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</si>
  <si>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</si>
  <si>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</si>
  <si>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</si>
  <si>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</si>
  <si>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</si>
  <si>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</si>
  <si>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</si>
  <si>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</si>
  <si>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</si>
  <si>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</si>
  <si>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</si>
  <si>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</si>
  <si>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</si>
  <si>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</si>
  <si>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</si>
  <si>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</si>
  <si>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</si>
  <si>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</si>
  <si>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</si>
  <si>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</si>
  <si>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</si>
  <si>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</si>
  <si>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</si>
  <si>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</si>
  <si>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</si>
  <si>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</si>
  <si>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</si>
  <si>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</si>
  <si>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</si>
  <si>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</si>
  <si>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</si>
  <si>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</si>
  <si>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</si>
  <si>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</si>
  <si>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</si>
  <si>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</si>
  <si>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</si>
  <si>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</si>
  <si>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</si>
  <si>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</si>
  <si>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</si>
  <si>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</si>
  <si>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</si>
  <si>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</si>
  <si>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</si>
  <si>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</si>
  <si>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</si>
  <si>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</si>
  <si>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</si>
  <si>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</si>
  <si>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</si>
  <si>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</si>
  <si>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</si>
  <si>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</si>
  <si>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</si>
  <si>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</si>
  <si>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</si>
  <si>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</si>
  <si>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</si>
  <si>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</si>
  <si>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</si>
  <si>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</si>
  <si>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</si>
  <si>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</si>
  <si>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</si>
  <si>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</si>
  <si>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</si>
  <si>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</si>
  <si>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</si>
  <si>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</si>
  <si>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</si>
  <si>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</si>
  <si>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</si>
  <si>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</si>
  <si>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</si>
  <si>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</si>
  <si>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</si>
  <si>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</si>
  <si>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</si>
  <si>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</si>
  <si>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</si>
  <si>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</si>
  <si>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</si>
  <si>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</si>
  <si>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</si>
  <si>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</si>
  <si>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</si>
  <si>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</si>
  <si>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</si>
  <si>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</si>
  <si>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</si>
  <si>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</si>
  <si>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</si>
  <si>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</si>
  <si>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</si>
  <si>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</si>
  <si>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</si>
  <si>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</si>
  <si>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</si>
  <si>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</si>
  <si>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</si>
  <si>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</si>
  <si>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</si>
  <si>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</si>
  <si>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</si>
  <si>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</si>
  <si>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</si>
  <si>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</si>
  <si>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</si>
  <si>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</si>
  <si>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</si>
  <si>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</si>
  <si>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</si>
  <si>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</si>
  <si>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</si>
  <si>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</si>
  <si>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</si>
  <si>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</si>
  <si>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</si>
  <si>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</si>
  <si>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</si>
  <si>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</si>
  <si>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</si>
  <si>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</si>
  <si>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</si>
  <si>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</si>
  <si>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</si>
  <si>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</si>
  <si>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</si>
  <si>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</si>
  <si>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</si>
  <si>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</si>
  <si>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</si>
  <si>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</si>
  <si>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</si>
  <si>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</si>
  <si>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</si>
  <si>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</si>
  <si>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</si>
  <si>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</si>
  <si>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</si>
  <si>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</si>
  <si>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</si>
  <si>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</si>
  <si>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</si>
  <si>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</si>
  <si>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</si>
  <si>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</si>
  <si>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</si>
  <si>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</si>
  <si>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</si>
  <si>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</si>
  <si>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</si>
  <si>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</si>
  <si>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</si>
  <si>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</si>
  <si>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</si>
  <si>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</si>
  <si>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</si>
  <si>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</si>
  <si>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</si>
  <si>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</si>
  <si>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</si>
  <si>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</si>
  <si>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</si>
  <si>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</si>
  <si>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</si>
  <si>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</si>
  <si>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</si>
  <si>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</si>
  <si>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</si>
  <si>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</si>
  <si>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</si>
  <si>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</si>
  <si>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</si>
  <si>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</si>
  <si>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</si>
  <si>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</si>
  <si>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</si>
  <si>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</si>
  <si>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</si>
  <si>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</si>
  <si>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</si>
  <si>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</si>
  <si>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</si>
  <si>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</si>
  <si>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</si>
  <si>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</si>
  <si>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</si>
  <si>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</si>
  <si>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</si>
  <si>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</si>
  <si>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</si>
  <si>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</si>
  <si>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</si>
  <si>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</si>
  <si>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</si>
  <si>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</si>
  <si>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</si>
  <si>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</si>
  <si>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</si>
  <si>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</si>
  <si>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</si>
  <si>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</si>
  <si>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</si>
  <si>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</si>
  <si>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</si>
  <si>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</si>
  <si>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</si>
  <si>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</si>
  <si>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</si>
  <si>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</si>
  <si>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</si>
  <si>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</si>
  <si>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</si>
  <si>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</si>
  <si>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</si>
  <si>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</si>
  <si>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</si>
  <si>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</si>
  <si>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</si>
  <si>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</si>
  <si>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</si>
  <si>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</si>
  <si>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</si>
  <si>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</si>
  <si>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</si>
  <si>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</si>
  <si>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</si>
  <si>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</si>
  <si>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</si>
  <si>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</si>
  <si>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</si>
  <si>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</si>
  <si>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</si>
  <si>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</si>
  <si>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</si>
  <si>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</si>
  <si>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</si>
  <si>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</si>
  <si>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</si>
  <si>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</si>
  <si>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</si>
  <si>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</si>
  <si>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</si>
  <si>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</si>
  <si>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</si>
  <si>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</si>
  <si>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</si>
  <si>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</si>
  <si>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</si>
  <si>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</si>
  <si>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</si>
  <si>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</si>
  <si>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</si>
  <si>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</si>
  <si>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PCM-20251102-00002091</t>
  </si>
  <si>
    <t>JIZ0550</t>
  </si>
  <si>
    <t>Generator_DG</t>
  </si>
  <si>
    <t>Team at site</t>
  </si>
  <si>
    <t>latis</t>
  </si>
  <si>
    <t>PCM-20251102-00002171</t>
  </si>
  <si>
    <t>lte sector flapping due to rec Module under Arrangment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</si>
</sst>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301.00223854166688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45963.950664467593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45963.950664467593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45963.950664467593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45963.950664467593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45963.950664467593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45963.950664467593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45963.950664467593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45963.950664467593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45963.950664467593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45963.950664467593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45963.950664467593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45963.950664467593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45963.950664467593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45963.950664467593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45963.950664467593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45963.950664467593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45963.950664467593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45963.950664467593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45963.950664467593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45963.950664467593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45963.950664467593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45963.950664467593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45963.950664467593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45963.950664467593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45963.950664467593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45963.950664467593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45963.950664467593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45963.950664467593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45963.950664467593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45963.950664467593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45963.950664467593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45963.950664467593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45963.950664467593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45963.950664467593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45963.950664467593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45963.950664467593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45963.950664467593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45963.950664467593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45963.950664467593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45963.950664467593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45963.950664467593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45963.950664467593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45963.950664467593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45963.950664467593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45963.950664467593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45963.950664467593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45963.950664467593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45963.950664467593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45963.950664467593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45963.950664467593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45963.950664467593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45963.950664467593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45963.950664467593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45963.950664467593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45963.950664467593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45963.950664467593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45963.950664467593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45963.950664467593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45963.950664467593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45963.950664467593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45963.950664467593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45963.950664467593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45963.950664467593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45963.950664467593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45963.950664467593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45963.950664467593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45963.950664467593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45963.950664467593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45963.950664467593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45963.950664467593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45963.950664467593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45963.950664467593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45963.950664467593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45963.950664467593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45963.950664467593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45963.950664467593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45963.950664467593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45963.950664467593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45963.950664467593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45963.950664467593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45963.950664467593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45963.950664467593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45963.950664467593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45963.950664467593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45963.950664467593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45963.950664467593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45963.950664467593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45963.950664467593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45963.950664467593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45963.950664467593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45963.950664467593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45963.950664467593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45963.950664467593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45963.950664467593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45963.950664467593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45963.950664467593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45963.950664467593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45963.950664467593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45963.950664467593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45963.950664467593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45963.950664467593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45963.950664467593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45963.950664467593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45963.950664467593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45963.950664467593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45963.950664467593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45963.950664467593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45963.950664467593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45963.950664467593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45963.950664467593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138.95082650463155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5.2085811342622037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45963.950664467593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45963.950664467593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45963.950664467593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45963.950664467593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45963.950664467593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45963.950664467593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45963.950664467593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45963.950664467593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45963.950664467593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45963.950664467593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45963.950664467593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45963.950664467593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45963.950664467593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45963.950664467593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45963.950664467593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45963.950664467593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45963.950664467593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45963.950664467593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45963.950664467593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45963.950664467593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45963.950664467593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45963.950664467593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45963.950664467593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45963.950664467593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45963.950664467593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45963.950664467593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45963.950664467593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45963.950664467593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45963.950664467593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45963.950664467593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45963.950664467593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45963.950664467593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45963.950664467593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45963.950664467593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45963.950664467593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45963.950664467593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45963.950664467593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45963.950664467593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45963.950664467593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45963.950664467593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45963.950664467593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45963.950664467593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45963.950664467593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45963.950664467593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45963.950664467593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45963.950664467593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45963.950664467593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45963.950664467593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45963.950664467593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45963.950664467593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45963.950664467593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45963.950664467593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45963.950664467593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45963.950664467593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45963.950664467593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45963.950664467593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45963.950664467593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45963.950664467593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45963.950664467593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45963.950664467593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45963.950664467593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45963.950664467593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45963.950664467593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45963.950664467593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45963.950664467593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45963.950664467593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45963.950664467593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45963.950664467593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45963.950664467593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45963.950664467593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45963.950664467593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45963.950664467593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45963.950664467593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45963.950664467593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45963.950664467593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45963.950664467593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45963.950664467593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45963.950664467593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45963.950664467593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45963.950664467593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45963.950664467593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45963.950664467593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45963.950664467593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45963.950664467593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45963.950664467593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45963.950664467593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45963.950664467593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45963.950664467593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45963.950664467593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45963.950664467593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45963.950664467593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45963.950664467593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45963.950664467593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45963.950664467593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45963.950664467593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45963.950664467593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45963.950664467593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45963.950664467593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45963.950664467593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45963.950664467593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45963.950664467593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45963.950664467593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45963.950664467593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45963.950664467593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45963.950664467593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45963.950664467593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45963.950664467593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45963.950664467593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45963.950664467593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45963.950664467593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45963.950664467593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45963.950664467593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45963.950664467593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45963.950664467593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45963.950664467593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45963.950664467593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45963.950664467593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45963.950664467593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45963.950664467593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45963.950664467593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45963.950664467593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45963.950664467593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45963.950664467593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45963.950664467593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45963.950664467593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45963.950664467593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45963.950664467593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45963.950664467593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45963.950664467593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45963.950664467593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45963.950664467593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45963.950664467593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45963.950664467593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45963.950664467593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45963.950664467593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45963.950664467593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45963.950664467593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45963.950664467593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45963.950664467593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45963.950664467593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45963.950664467593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45963.950664467593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45963.950664467593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45963.950664467593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45963.950664467593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45963.950664467593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45963.950664467593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45963.950664467593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45963.950664467593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45963.950664467593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45963.950664467593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45963.950664467593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45963.950664467593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45963.950664467593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45963.950664467593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45963.950664467593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45963.950664467593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45963.950664467593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45963.950664467593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45963.950664467593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45963.950664467593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45963.950664467593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45963.950664467593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45963.950664467593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45963.950664467593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45963.950664467593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45963.950664467593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45963.950664467593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45963.950664467593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45963.950664467593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45963.950664467593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45963.950664467593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45963.950664467593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45963.950664467593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45963.950664467593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45963.950664467593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45963.950664467593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45963.950664467593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45963.950664467593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45963.950664467593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45963.950664467593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45963.950664467593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45963.950664467593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45963.950664467593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45963.950664467593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45963.950664467593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45963.950664467593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45963.950664467593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45963.950664467593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45963.950664467593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45963.950664467593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45963.950664467593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45963.950664467593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45963.950664467593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45963.950664467593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45963.950664467593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45963.950664467593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45963.950664467593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45963.950664467593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45963.950664467593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45963.950664467593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45963.950664467593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45963.950664467593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45963.950664467593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45963.950664467593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45963.950664467593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45963.950664467593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45963.950664467593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45963.950664467593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45963.950664467593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45963.950664467593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45963.950664467593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45963.950664467593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45963.950664467593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45963.950664467593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45963.950664467593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45963.950664467593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45963.950664467593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45963.950664467593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45963.950664467593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45963.950664467593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45963.950664467593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45963.950664467593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45963.950664467593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45963.950664467593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45963.950664467593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45963.950664467593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45963.950664467593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45963.950664467593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45963.950664467593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45963.950664467593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45963.950664467593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45963.950664467593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45963.950664467593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45963.950664467593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45963.950664467593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45963.950664467593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45963.950664467593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45963.950664467593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45963.950664467593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45963.950664467593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45963.950664467593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45963.950664467593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45963.950664467593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45963.950664467593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45963.950664467593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45963.950664467593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45963.950664467593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45963.950664467593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45963.950664467593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45963.950664467593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45963.950664467593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45963.950664467593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45963.950664467593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45963.950664467593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45963.950664467593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45963.950664467593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45963.950664467593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45963.950664467593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45963.950664467593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45963.950664467593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45963.950664467593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45963.950664467593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45963.950664467593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45963.950664467593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45963.950664467593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45963.950664467593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45963.950664467593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45963.950664467593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45963.950664467593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45963.950664467593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45963.950664467593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45963.950664467593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45963.950664467593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45963.950664467593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45963.950664467593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45963.950664467593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45963.950664467593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45963.950664467593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45963.950664467593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45963.950664467593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45963.950664467593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45963.950664467593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45963.950664467593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45963.950664467593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45963.950664467593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45963.950664467593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45963.950664467593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45963.950664467593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45963.950664467593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45963.950664467593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45963.950664467593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45963.950664467593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45963.950664467593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45963.950664467593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45963.950664467593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45963.950664467593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45963.950664467593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45963.950664467593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45963.950664467593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45963.950664467593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45963.950664467593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45963.950664467593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45963.950664467593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45963.950664467593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45963.950664467593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45963.950664467593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45963.950664467593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45963.950664467593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45963.950664467593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45963.950664467593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45963.950664467593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45963.950664467593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45963.950664467593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45963.950664467593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45963.950664467593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45963.950664467593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45963.950664467593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45963.950664467593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45963.950664467593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45963.950664467593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45963.950664467593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45963.950664467593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45963.950664467593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45963.950664467593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45963.950664467593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45963.950664467593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45963.950664467593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45963.950664467593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45963.950664467593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45963.950664467593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45963.950664467593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45963.950664467593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45963.950664467593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45963.950664467593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45963.950664467593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45963.950664467593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45963.950664467593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45963.950664467593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45963.950664467593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45963.950664467593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45963.950664467593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45963.950664467593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45963.950664467593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45963.950664467593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45963.950664467593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45963.950664467593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45963.950664467593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45963.950664467593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45963.950664467593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45963.950664467593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45963.950664467593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45963.950664467593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45963.950664467593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45963.950664467593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45963.950664467593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45963.950664467593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45963.950664467593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45963.950664467593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45963.950664467593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45963.950664467593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45963.950664467593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45963.950664467593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45963.950664467593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45963.950664467593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45963.950664467593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45963.950664467593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45963.950664467593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45963.950664467593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45963.950664467593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45963.950664467593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45963.950664467593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45963.950664467593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45963.950664467593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45963.950664467593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45963.950664467593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45963.950664467593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45963.950664467593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45963.950664467593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45963.950664467593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45963.950664467593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45963.950664467593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45963.950664467593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45963.950664467593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45963.950664467593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45963.950664467593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45963.950664467593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45963.950664467593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45963.950664467593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45963.950664467593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45963.950664467593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45963.950664467593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45963.950664467593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45963.950664467593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45963.950664467593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45963.950664467593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45963.950664467593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45963.950664467593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45963.950664467593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45963.950664467593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45963.950664467593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45963.950664467593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45963.950664467593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45963.950664467593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45963.950664467593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45963.950664467593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45963.950664467593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45963.950664467593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45963.950664467593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45963.950664467593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45963.950664467593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45963.950664467593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45963.950664467593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45963.950664467593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45963.950664467593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45963.950664467593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45963.950664467593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45963.950664467593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45963.950664467593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45963.950664467593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45963.950664467593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45963.950664467593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45963.950664467593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45963.950664467593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45963.950664467593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45963.950664467593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45963.950664467593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45963.950664467593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45963.950664467593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45963.950664467593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45963.950664467593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45963.950664467593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45963.950664467593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45963.950664467593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45963.950664467593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45963.950664467593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45963.950664467593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45963.950664467593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45963.950664467593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45963.950664467593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45963.950664467593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45963.950664467593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45963.950664467593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45963.950664467593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45963.950664467593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45963.950664467593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45963.950664467593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45963.950664467593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45963.950664467593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45963.950664467593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45963.950664467593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45963.950664467593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45963.950664467593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45963.950664467593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45963.950664467593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45963.950664467593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45963.950664467593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45963.950664467593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45963.950664467593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45963.950664467593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45963.950664467593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45963.950664467593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45963.950664467593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45963.950664467593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45963.950664467593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45963.950664467593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45963.950664467593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45963.950664467593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45963.950664467593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45963.950664467593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45963.950664467593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45963.950664467593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45963.950664467593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45963.950664467593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45963.950664467593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45963.950664467593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45963.950664467593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45963.950664467593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45963.950664467593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45963.950664467593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45963.950664467593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45963.950664467593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45963.950664467593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45963.950664467593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45963.950664467593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45963.950664467593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45963.950664467593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45963.950664467593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45963.950664467593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45963.950664467593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45963.950664467593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45963.950664467593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45963.950664467593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45963.950664467593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45963.950664467593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45963.950664467593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45963.950664467593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45963.950664467593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45963.950664467593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45963.950664467593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45963.950664467593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45963.950664467593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45963.950664467593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45963.950664467593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45963.950664467593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45963.950664467593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45963.950664467593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45963.950664467593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45963.950664467593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45963.950664467593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45963.950664467593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45963.950664467593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45963.950664467593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45963.950664467593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45963.950664467593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45963.950664467593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45963.950664467593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45963.950664467593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45963.950664467593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45963.950664467593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45963.950664467593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45963.950664467593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45963.950664467593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45963.950664467593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45963.950664467593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45963.950664467593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45963.950664467593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45963.950664467593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45963.950664467593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45963.950664467593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45963.950664467593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45963.950664467593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45963.950664467593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45963.950664467593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45963.950664467593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45963.950664467593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45963.950664467593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45963.950664467593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45963.950664467593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45963.950664467593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45963.950664467593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45963.950664467593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45963.950664467593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45963.950664467593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45963.950664467593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45963.950664467593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45963.950664467593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45963.950664467593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45963.950664467593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45963.950664467593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45963.950664467593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45963.950664467593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45963.950664467593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45963.950664467593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45963.950664467593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45963.950664467593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45963.950664467593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45963.950664467593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45963.950664467593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45963.950664467593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45963.950664467593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45963.950664467593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45963.950664467593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45963.950664467593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45963.950664467593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45963.950664467593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45963.950664467593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45963.950664467593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45963.950664467593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45963.950664467593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45963.950664467593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45963.950664467593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45963.950664467593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45963.950664467593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45963.950664467593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45963.950664467593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45963.950664467593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45963.950664467593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45963.950664467593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45963.950664467593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45963.950664467593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45963.950664467593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45963.950664467593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45963.950664467593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45963.950664467593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45963.950664467593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45963.950664467593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45963.950664467593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45963.950664467593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45963.950664467593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45963.950664467593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45963.950664467593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45963.950664467593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45963.950664467593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45963.950664467593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45963.950664467593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45963.950664467593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45963.950664467593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45963.950664467593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45963.950664467593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45963.950664467593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45963.950664467593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45963.950664467593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45963.950664467593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45963.950664467593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45963.950664467593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45963.950664467593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45963.950664467593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45963.950664467593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45963.950664467593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45963.950664467593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45963.950664467593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45963.950664467593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45963.950664467593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45963.950664467593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45963.950664467593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45963.950664467593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45963.950664467593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45963.950664467593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45963.950664467593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45963.950664467593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45963.950664467593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45963.950664467593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45963.950664467593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45963.950664467593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45963.950664467593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45963.950664467593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45963.950664467593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45963.950664467593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45963.950664467593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45963.950664467593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45963.950664467593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45963.950664467593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45963.950664467593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45963.950664467593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45963.950664467593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45963.950664467593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45963.950664467593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45963.950664467593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45963.950664467593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45963.950664467593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45963.950664467593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45963.950664467593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45963.950664467593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45963.950664467593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45963.950664467593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45963.950664467593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45963.950664467593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45963.950664467593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45963.950664467593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45963.950664467593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45963.950664467593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45963.950664467593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45963.950664467593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45963.950664467593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45963.950664467593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45963.950664467593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45963.950664467593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45963.950664467593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45963.950664467593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45963.950664467593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45963.950664467593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45963.950664467593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45963.950664467593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45963.950664467593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45963.950664467593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45963.950664467593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45963.950664467593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45963.950664467593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45963.950664467593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45963.950664467593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45963.950664467593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45963.950664467593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45963.950664467593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45963.950664467593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45963.950664467593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45963.950664467593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45963.950664467593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45963.950664467593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45963.950664467593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45963.950664467593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45963.950664467593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45963.950664467593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45963.950664467593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45963.950664467593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45963.950664467593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45963.950664467593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45963.950664467593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45963.950664467593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45963.950664467593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45963.950664467593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45963.950664467593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45963.950664467593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45963.950664467593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45963.950664467593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45963.950664467593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45963.950664467593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45963.950664467593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45963.950664467593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45963.950664467593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45963.950664467593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45963.950664467593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45963.950664467593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45963.950664467593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45963.950664467593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45963.950664467593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45963.950664467593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45963.950664467593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45963.950664467593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45963.950664467593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45963.950664467593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45963.950664467593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45963.950664467593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45963.950664467593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45963.950664467593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45963.950664467593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45963.950664467593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45963.950664467593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45963.950664467593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45963.950664467593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45963.950664467593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45963.950664467593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45963.950664467593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45963.950664467593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45963.950664467593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45963.950664467593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45963.950664467593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45963.950664467593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45963.950664467593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45963.950664467593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45963.950664467593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45963.950664467593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45963.950664467593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45963.950664467593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45963.950664467593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45963.950664467593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45963.950664467593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45963.950664467593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45963.950664467593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45963.950664467593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45963.950664467593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45963.950664467593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45963.950664467593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45963.950664467593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45963.950664467593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45963.950664467593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45963.950664467593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45963.950664467593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45963.950664467593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45963.950664467593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45963.950664467593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45963.950664467593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45963.950664467593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45963.950664467593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45963.950664467593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45963.950664467593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45963.950664467593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45963.950664467593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45963.950664467593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45963.950664467593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45963.950664467593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45963.950664467593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45963.950664467593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45963.950664467593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45963.950664467593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45963.950664467593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45963.950664467593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45963.950664467593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45963.950664467593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45963.950664467593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45963.950664467593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45963.950664467593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45963.950664467593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45963.950664467593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45963.950664467593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45963.950664467593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45963.950664467593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45963.950664467593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45963.950664467593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45963.950664467593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45963.950664467593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45963.950664467593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45963.950664467593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45963.950664467593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45963.950664467593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45963.950664467593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45963.950664467593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45963.950664467593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45963.950664467593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45963.950664467593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45963.950664467593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45963.950664467593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45963.950664467593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45963.950664467593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45963.950664467593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45963.950664467593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45963.950664467593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45963.950664467593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45963.950664467593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45963.950664467593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45963.950664467593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45963.950664467593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45963.950664467593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45963.950664467593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45963.950664467593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45963.950664467593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45963.950664467593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45963.950664467593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45963.950664467593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45963.950664467593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45963.950664467593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45963.950664467593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45963.950664467593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45963.950664467593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45963.950664467593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45963.950664467593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45963.950664467593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45963.950664467593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45963.950664467593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45963.950664467593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45963.950664467593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45963.950664467593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45963.950664467593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45963.950664467593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45963.950664467593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45963.950664467593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45963.950664467593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45963.950664467593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45963.950664467593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45963.950664467593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45963.950664467593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45963.950664467593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45963.950664467593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45963.950664467593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45963.950664467593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45963.950664467593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45963.950664467593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45963.950664467593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45963.950664467593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45963.950664467593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45963.950664467593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45963.950664467593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45963.950664467593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45963.950664467593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45963.950664467593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45963.950664467593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45963.950664467593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45963.950664467593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45963.950664467593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45963.950664467593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45963.950664467593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45963.950664467593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45963.950664467593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45963.950664467593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45963.950664467593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45963.950664467593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45963.950664467593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45963.950664467593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45963.950664467593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45963.950664467593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45963.950664467593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45963.950664467593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45963.950664467593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45963.950664467593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45963.950664467593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45963.950664467593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45963.950664467593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45963.950664467593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45963.950664467593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45963.950664467593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45963.950664467593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45963.950664467593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45963.950664467593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45963.950664467593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45963.950664467593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45963.950664467593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45963.950664467593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45963.950664467593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45963.950664467593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45963.950664467593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45963.950664467593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45963.950664467593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45963.950664467593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45963.950664467593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45963.950664467593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45963.950664467593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45963.950664467593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45963.950664467593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45963.950664467593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45963.950664467593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45963.950664467593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45963.950664467593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45963.950664467593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45963.950664467593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45963.950664467593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45963.950664467593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45963.950664467593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45963.950664467593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45963.950664467593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45963.950664467593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45963.950664467593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45963.950664467593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45963.950664467593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45963.950664467593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45963.950664467593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45963.950664467593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45963.950664467593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45963.950664467593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45963.950664467593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45963.950664467593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45963.950664467593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45963.950664467593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45963.950664467593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45963.950664467593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45963.950664467593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45963.950664467593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45963.950664467593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45963.950664467593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45963.950664467593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45963.950664467593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45963.950664467593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45963.950664467593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45963.950664467593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45963.950664467593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45963.950664467593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45963.950664467593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45963.950664467593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45963.950664467593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45963.950664467593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45963.950664467593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45963.950664467593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45963.950664467593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45963.950664467593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45963.950664467593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45963.950664467593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45963.950664467593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45963.950664467593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45963.950664467593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45963.950664467593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45963.950664467593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45963.950664467593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45963.950664467593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45963.950664467593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45963.950664467593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45963.950664467593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45963.950664467593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45963.950664467593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45963.950664467593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45963.950664467593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45963.950664467593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45963.950664467593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45963.950664467593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45963.950664467593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45963.950664467593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45963.950664467593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45963.950664467593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45963.950664467593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45963.950664467593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45963.950664467593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45963.950664467593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45963.950664467593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45963.950664467593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45963.950664467593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45963.950664467593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45963.950664467593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45963.950664467593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45963.950664467593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45963.950664467593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45963.950664467593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45963.950664467593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45963.950664467593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45963.950664467593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45963.950664467593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45963.950664467593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45963.950664467593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45963.950664467593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45963.950664467593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45963.950664467593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45963.950664467593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45963.950664467593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45963.950664467593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45963.950664467593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45963.950664467593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45963.950664467593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45963.950664467593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45963.950664467593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45963.950664467593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45963.950664467593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45963.950664467593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45963.950664467593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45963.950664467593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45963.950664467593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45963.950664467593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45963.950664467593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45963.950664467593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45963.950664467593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45963.950664467593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45963.950664467593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45963.950664467593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45963.950664467593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45963.950664467593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45963.950664467593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45963.950664467593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45963.950664467593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45963.950664467593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45963.950664467593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45963.950664467593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45963.950664467593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45963.950664467593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45963.950664467593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45963.950664467593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45963.950664467593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45963.950664467593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45963.950664467593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45963.950664467593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45963.950664467593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45963.950664467593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45963.950664467593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45963.950664467593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45963.950664467593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45963.950664467593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45963.950664467593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45963.950664467593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45963.950664467593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45963.950664467593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45963.950664467593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45963.950664467593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45963.950664467593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45963.950664467593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45963.950664467593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45963.950664467593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45963.950664467593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45963.950664467593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45963.950664467593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45963.950664467593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45963.950664467593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45963.950664467593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45963.950664467593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45963.950664467593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45963.950664467593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45963.950664467593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45963.950664467593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45963.950664467593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45963.950664467593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45963.950664467593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45963.950664467593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45963.950664467593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45963.950664467593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45963.950664467593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45963.950664467593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45963.950664467593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45963.950664467593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45963.950664467593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45963.950664467593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45963.950664467593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45963.950664467593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45963.950664467593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45963.950664467593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45963.950664467593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45963.950664467593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45963.950664467593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45963.950664467593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45963.950664467593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45963.950664467593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45963.950664467593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45963.950664467593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45963.950664467593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45963.950664467593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45963.950664467593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45963.950664467593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45963.950664467593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45963.950664467593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45963.950664467593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45963.950664467593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45963.950664467593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45963.950664467593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45963.950664467593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45963.950664467593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45963.950664467593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45963.950664467593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45963.950664467593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45963.950664467593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45963.950664467593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45963.950664467593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45963.950664467593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45963.950664467593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45963.950664467593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45963.950664467593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45963.950664467593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45963.950664467593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45963.950664467593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45963.950664467593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45963.950664467593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45963.950664467593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45963.950664467593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45963.950664467593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45963.950664467593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45963.950664467593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45963.950664467593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45963.950664467593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45963.950664467593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45963.950664467593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45963.950664467593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45963.950664467593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45963.950664467593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45963.950664467593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45963.950664467593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45963.950664467593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45963.950664467593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45963.950664467593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45963.950664467593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45963.950664467593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45963.950664467593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45963.950664467593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45963.950664467593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45963.950664467593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45963.950664467593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45963.950664467593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45963.950664467593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45963.950664467593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45963.950664467593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45963.950664467593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45963.950664467593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45963.950664467593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45963.950664467593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45963.950664467593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45963.950664467593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45963.950664467593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45963.950664467593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45963.950664467593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45963.950664467593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45963.950664467593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45963.950664467593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45963.950664467593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45963.950664467593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45963.950664467593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45963.950664467593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45963.950664467593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45963.950664467593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45963.950664467593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45963.950664467593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45963.950664467593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45963.950664467593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45963.950664467593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45963.950664467593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45963.950664467593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45963.950664467593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45963.950664467593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45963.950664467593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45963.950664467593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45963.950664467593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45963.950664467593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45963.950664467593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45963.950664467593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45963.950664467593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45963.950664467593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45963.950664467593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45963.950664467593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45963.950664467593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45963.950664467593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45963.950664467593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45963.950664467593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45963.950664467593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45963.950664467593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45963.950664467593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45963.950664467593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45963.950664467593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45963.950664467593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45963.950664467593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45963.950664467593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45963.950664467593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45963.950664467593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45963.950664467593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45963.950664467593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45963.950664467593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45963.950664467593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45963.950664467593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45963.950664467593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45963.950664467593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45963.950664467593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45963.950664467593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45963.950664467593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45963.950664467593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45963.950664467593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45963.950664467593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45963.950664467593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45963.950664467593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45963.950664467593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45963.950664467593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45963.950664467593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45963.950664467593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45963.950664467593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45963.950664467593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45963.950664467593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45963.950664467593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45963.950664467593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45963.950664467593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45963.950664467593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45963.950664467593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45963.950664467593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45963.950664467593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45963.950664467593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45963.950664467593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45963.950664467593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45963.950664467593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45963.950664467593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45963.950664467593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45963.950664467593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45963.950664467593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45963.950664467593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45963.950664467593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45963.950664467593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260.46994687499682</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0.29436817129317205</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7.70533564791549E-2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45963.950664467593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45963.950664467593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45963.950664467593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45963.950664467593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45963.950664467593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45963.950664467593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45963.950664467593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45963.950664467593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45963.950664467593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45963.950664467593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45963.950664467593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45963.950664467593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45963.950664467593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45963.950664467593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45963.950664467593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45963.950664467593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45963.950664467593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45963.950664467593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45963.950664467593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45963.950664467593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45963.950664467593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45963.950664467593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45963.950664467593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45963.950664467593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45963.950664467593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45963.950664467593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45963.950664467593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45963.950664467593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45963.950664467593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45963.950664467593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45963.950664467593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45963.950664467593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45963.950664467593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45963.950664467593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45963.950664467593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45963.950664467593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45963.950664467593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45963.950664467593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45963.950664467593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45963.950664467593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45963.950664467593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45963.950664467593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45963.950664467593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45963.950664467593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45963.950664467593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45963.950664467593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45963.950664467593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45963.950664467593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45963.950664467593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45963.950664467593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45963.950664467593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45963.950664467593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45963.950664467593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45963.950664467593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45963.950664467593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45963.950664467593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45963.950664467593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45963.950664467593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45963.950664467593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45963.950664467593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45963.950664467593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45963.950664467593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45963.950664467593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45963.950664467593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45963.950664467593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45963.950664467593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45963.950664467593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45963.950664467593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45963.950664467593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45963.950664467593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45963.950664467593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45963.950664467593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45963.950664467593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45963.950664467593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45963.950664467593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45963.950664467593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45963.950664467593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45963.950664467593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45963.950664467593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45963.950664467593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45963.950664467593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45963.950664467593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45963.950664467593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45963.950664467593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45963.950664467593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45963.950664467593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45963.950664467593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45963.950664467593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45963.950664467593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45963.950664467593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72.118604282404704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37.761787152776378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15.28955335648061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45963.950664467593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45963.950664467593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45963.950664467593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45963.950664467593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45963.950664467593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45963.950664467593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45963.950664467593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45963.950664467593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45963.950664467593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45963.950664467593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45963.950664467593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45963.950664467593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45963.950664467593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45963.950664467593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45963.950664467593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45963.950664467593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45963.950664467593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45963.950664467593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45963.950664467593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45963.950664467593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45963.950664467593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45963.950664467593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45963.950664467593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45963.950664467593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45963.950664467593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45963.950664467593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45963.950664467593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45963.950664467593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45963.950664467593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45963.950664467593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45963.950664467593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45963.950664467593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45963.950664467593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45963.950664467593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45963.950664467593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45963.950664467593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45963.950664467593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45963.950664467593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45963.950664467593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45963.950664467593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45963.950664467593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45963.950664467593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45963.950664467593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45963.950664467593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45963.950664467593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45963.950664467593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45963.950664467593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45963.950664467593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45963.950664467593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45963.950664467593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45963.950664467593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45963.950664467593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45963.950664467593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45963.950664467593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45963.950664467593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45963.950664467593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45963.950664467593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45963.950664467593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45963.950664467593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45963.950664467593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45963.950664467593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45963.950664467593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45963.950664467593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45963.950664467593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45963.950664467593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45963.950664467593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45963.950664467593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45963.950664467593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45963.950664467593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45963.950664467593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45963.950664467593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45963.950664467593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45963.950664467593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45963.950664467593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45963.950664467593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45963.950664467593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45963.950664467593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45963.950664467593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45963.950664467593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45963.950664467593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45963.950664467593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45963.950664467593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45963.950664467593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45963.950664467593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45963.950664467593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45963.950664467593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45963.950664467593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45963.950664467593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45963.950664467593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45963.950664467593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45963.950664467593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45963.950664467593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45963.950664467593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45963.950664467593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45963.950664467593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45963.950664467593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45963.950664467593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45963.950664467593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45963.950664467593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45963.950664467593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45963.950664467593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45963.950664467593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45963.950664467593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45963.950664467593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45963.950664467593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45963.950664467593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45963.950664467593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45963.950664467593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45963.950664467593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45963.950664467593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45963.950664467593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45963.950664467593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45963.950664467593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45963.950664467593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45963.950664467593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45963.950664467593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45963.950664467593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45963.950664467593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45963.950664467593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45963.950664467593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45963.950664467593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45963.950664467593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45963.950664467593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45963.950664467593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45963.950664467593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45963.950664467593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45963.950664467593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45963.950664467593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45963.950664467593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45963.950664467593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45963.950664467593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45963.950664467593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45963.950664467593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45963.950664467593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45963.950664467593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45963.950664467593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45963.950664467593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45963.950664467593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45963.950664467593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45963.950664467593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45963.950664467593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45963.950664467593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45963.950664467593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45963.950664467593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45963.950664467593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45963.950664467593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45963.950664467593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45963.950664467593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45963.950664467593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45963.950664467593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45963.950664467593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45963.950664467593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45963.950664467593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45963.950664467593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45963.950664467593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45963.950664467593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45963.950664467593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45963.950664467593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45963.950664467593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45963.950664467593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45963.950664467593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45963.950664467593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45963.950664467593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45963.950664467593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45963.950664467593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45963.950664467593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45963.950664467593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45963.950664467593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45963.950664467593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45963.950664467593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45963.950664467593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45963.950664467593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45963.950664467593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45963.950664467593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45963.950664467593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45963.950664467593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45963.950664467593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45963.950664467593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45963.950664467593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45963.950664467593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45963.950664467593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45963.950664467593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45963.950664467593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45963.950664467593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45963.950664467593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45963.950664467593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45963.950664467593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45963.950664467593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45963.950664467593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45963.950664467593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45963.950664467593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45963.950664467593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45963.950664467593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45963.950664467593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45963.950664467593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45963.950664467593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45963.950664467593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45963.950664467593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45963.950664467593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45963.950664467593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45963.950664467593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45963.950664467593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45963.950664467593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45963.950664467593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45963.950664467593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45963.950664467593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45963.950664467593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45963.950664467593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45963.950664467593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45963.950664467593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45963.950664467593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45963.950664467593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45963.950664467593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45963.950664467593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45963.950664467593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45963.950664467593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45963.950664467593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45963.950664467593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45963.950664467593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45963.950664467593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45963.950664467593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45963.950664467593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45963.950664467593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45963.950664467593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45963.950664467593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45963.950664467593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45963.950664467593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45963.950664467593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45963.950664467593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45963.950664467593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45963.950664467593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45963.950664467593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45963.950664467593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45963.950664467593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45963.950664467593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45963.950664467593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45963.950664467593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45963.950664467593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45963.950664467593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45963.950664467593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45963.950664467593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45963.950664467593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45963.950664467593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45963.950664467593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45963.950664467593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45963.950664467593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45963.950664467593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45963.950664467593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45963.950664467593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45963.950664467593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45963.950664467593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45963.950664467593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45963.950664467593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45963.950664467593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45963.950664467593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45963.950664467593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45963.950664467593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45963.950664467593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45963.950664467593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45963.950664467593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45963.950664467593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45963.950664467593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45963.950664467593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45963.950664467593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45963.950664467593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45963.950664467593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45963.950664467593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45963.950664467593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45963.950664467593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45963.950664467593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45963.950664467593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45963.950664467593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45963.950664467593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45963.950664467593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45963.950664467593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45963.950664467593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45963.950664467593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45963.950664467593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45963.950664467593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45963.950664467593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45963.950664467593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45963.950664467593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45963.950664467593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45963.950664467593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45963.950664467593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45963.950664467593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45963.950664467593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45963.950664467593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45963.950664467593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45963.950664467593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45963.950664467593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45963.950664467593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45963.950664467593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45963.950664467593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45963.950664467593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45963.950664467593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45963.950664467593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45963.950664467593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45963.950664467593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45963.950664467593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45963.950664467593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45963.950664467593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45963.950664467593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45963.950664467593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45963.950664467593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45963.950664467593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45963.950664467593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45963.950664467593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45963.950664467593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45963.950664467593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45963.950664467593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45963.950664467593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45963.950664467593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45963.950664467593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45963.950664467593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45963.950664467593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45963.950664467593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45963.950664467593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45963.950664467593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45963.950664467593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45963.950664467593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45963.950664467593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45963.950664467593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45963.950664467593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45963.950664467593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45963.950664467593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45963.950664467593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45963.950664467593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45963.950664467593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45963.950664467593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45963.950664467593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45963.950664467593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45963.950664467593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45963.950664467593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45963.950664467593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45963.950664467593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45963.950664467593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45963.950664467593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45963.950664467593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45963.950664467593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45963.950664467593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45963.950664467593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45963.950664467593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45963.950664467593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45963.950664467593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45963.950664467593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45963.950664467593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45963.950664467593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45963.950664467593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45963.950664467593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45963.950664467593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45963.950664467593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45963.950664467593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45963.950664467593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45963.950664467593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45963.950664467593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45963.950664467593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45963.950664467593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45963.950664467593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45963.950664467593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45963.950664467593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45963.950664467593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45963.950664467593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45963.950664467593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45963.950664467593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45963.950664467593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45963.950664467593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45963.950664467593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45963.950664467593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45963.950664467593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1"/>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0.32120844907331048</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45963.842291666668</v>
      </c>
      <c r="G3" s="115">
        <f t="shared" ref="G3:G21" ca="1" si="0">IFERROR(NOW()-F3,"-")</f>
        <v>0.1083728009252809</v>
      </c>
      <c r="H3" s="171">
        <v>45963.836215277777</v>
      </c>
      <c r="I3" s="102" t="s">
        <v>39124</v>
      </c>
      <c r="J3" s="169" t="str">
        <f>IFERROR(VLOOKUP(D3,DB!A:G,7,0),"")</f>
        <v/>
      </c>
      <c r="K3" s="172" t="s">
        <v>39125</v>
      </c>
      <c r="L3" s="173" t="s">
        <v>39126</v>
      </c>
    </row>
    <row r="4" spans="1:16383" ht="31.5" customHeight="1">
      <c r="A4" s="168" t="s">
        <v>39127</v>
      </c>
      <c r="B4" s="169" t="str">
        <f>IFERROR(VLOOKUP(D4,DB!A:K,11,0),"")</f>
        <v>R6</v>
      </c>
      <c r="C4" s="170">
        <v>1</v>
      </c>
      <c r="D4" s="169" t="s">
        <v>37801</v>
      </c>
      <c r="E4" s="102" t="s">
        <v>39021</v>
      </c>
      <c r="F4" s="171">
        <v>45963.89916666667</v>
      </c>
      <c r="G4" s="115">
        <f t="shared" ca="1" si="0"/>
        <v>5.1497800923243631E-2</v>
      </c>
      <c r="H4" s="171">
        <v>45963.917685185188</v>
      </c>
      <c r="I4" s="169" t="str">
        <f>IFERROR(VLOOKUP(D4,DB!A:F,6,0),"")</f>
        <v>SCECO</v>
      </c>
      <c r="J4" s="169" t="str">
        <f>IFERROR(VLOOKUP(D4,DB!A:G,7,0),"")</f>
        <v>Dead</v>
      </c>
      <c r="K4" s="172" t="s">
        <v>39128</v>
      </c>
      <c r="L4" s="173" t="str">
        <f>IFERROR(VLOOKUP(D4,DB!A:I,9,0),"")</f>
        <v>Latis</v>
      </c>
    </row>
    <row r="5" spans="1:16383" ht="31.5" customHeight="1">
      <c r="A5" s="168"/>
      <c r="B5" s="169" t="str">
        <f>IFERROR(VLOOKUP(D5,DB!A:K,11,0),"")</f>
        <v/>
      </c>
      <c r="C5" s="170"/>
      <c r="D5" s="169"/>
      <c r="E5" s="102"/>
      <c r="F5" s="171"/>
      <c r="G5" s="115">
        <f t="shared" ca="1" si="0"/>
        <v>45963.950664467593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45963.950664467593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45963.950664467593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45963.950664467593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45963.950664467593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45963.950664467593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45963.950664467593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45963.950664467593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45963.950664467593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45963.950664467593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45963.950664467593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45963.950664467593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45963.950664467593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45963.950664467593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45963.950664467593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45963.950664467593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45963.950664467593</v>
      </c>
      <c r="H21" s="171"/>
      <c r="I21" s="169" t="str">
        <f>IFERROR(VLOOKUP(D21,DB!A:F,6,0),"")</f>
        <v/>
      </c>
      <c r="J21" s="169" t="str">
        <f>IFERROR(VLOOKUP(D21,DB!A:G,7,0),"")</f>
        <v/>
      </c>
      <c r="K21" s="172"/>
      <c r="L21" s="173" t="str">
        <f>IFERROR(VLOOKUP(D21,DB!A:I,9,0),"")</f>
        <v/>
      </c>
    </row>
    <row r="22" spans="1:12" ht="31.5" customHeight="1">
      <c r="A22" s="103"/>
      <c r="B22" s="102" t="str">
        <f>IFERROR(VLOOKUP(D22,DB!A:K,11,0),"")</f>
        <v/>
      </c>
      <c r="C22" s="104"/>
      <c r="D22" s="102"/>
      <c r="E22" s="105"/>
      <c r="F22" s="106"/>
      <c r="G22" s="76">
        <f ca="1">IFERROR(NOW()-F22,"-")</f>
        <v>45963.950664467593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45963.950664467593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45963.950664467593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45963.950664467593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45963.950664467593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45963.950664467593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45963.950664467593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45963.950664467593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45963.950664467593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45963.950664467593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45963.950664467593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45963.950664467593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45963.950664467593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45963.950664467593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45963.950664467593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45963.950664467593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45963.950664467593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45963.950664467593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45963.950664467593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45963.950664467593</v>
      </c>
      <c r="H41" s="106"/>
      <c r="I41" s="102" t="str">
        <f>IFERROR(VLOOKUP(D41,DB!A:F,6,0),"")</f>
        <v/>
      </c>
      <c r="J41" s="101" t="str">
        <f>IFERROR(VLOOKUP(D41,DB!A:G,7,0),"")</f>
        <v/>
      </c>
      <c r="K41" s="107"/>
      <c r="L41" s="108" t="str">
        <f>IFERROR(VLOOKUP(D41,DB!A:I,9,0),"")</f>
        <v/>
      </c>
    </row>
  </sheetData>
  <dataValidations count="2">
    <dataValidation allowBlank="1" showInputMessage="1" showErrorMessage="1" sqref="E1" xr:uid="{380493DB-286A-4683-AF55-C78F04945A49}"/>
    <dataValidation type="list" allowBlank="1" showInputMessage="1" showErrorMessage="1" sqref="E3:E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