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14" documentId="120_S{2AC9BD13-BADA-5192-A53E-5A8FF88502F6}" xr6:coauthVersionLast="47" xr6:coauthVersionMax="47" xr10:uidLastSave="{53D1E545-A343-46C9-BDD7-65E829B7D18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<sst xmlns="http://schemas.openxmlformats.org/spreadsheetml/2006/main" count="180305" uniqueCount="39135">
  <si>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</si>
  <si>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</si>
  <si>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</si>
  <si>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</si>
  <si>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</si>
  <si>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</si>
  <si>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</si>
  <si>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</si>
  <si>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</si>
  <si>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</si>
  <si>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</si>
  <si>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</si>
  <si>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</si>
  <si>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</si>
  <si>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</si>
  <si>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</si>
  <si>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</si>
  <si>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</si>
  <si>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</si>
  <si>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</si>
  <si>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</si>
  <si>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</si>
  <si>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</si>
  <si>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</si>
  <si>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</si>
  <si>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</si>
  <si>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</si>
  <si>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</si>
  <si>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</si>
  <si>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</si>
  <si>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</si>
  <si>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</si>
  <si>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</si>
  <si>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</si>
  <si>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</si>
  <si>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</si>
  <si>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</si>
  <si>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</si>
  <si>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</si>
  <si>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</si>
  <si>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</si>
  <si>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</si>
  <si>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</si>
  <si>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</si>
  <si>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</si>
  <si>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</si>
  <si>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</si>
  <si>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</si>
  <si>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</si>
  <si>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</si>
  <si>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</si>
  <si>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</si>
  <si>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</si>
  <si>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</si>
  <si>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</si>
  <si>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</si>
  <si>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</si>
  <si>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</si>
  <si>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</si>
  <si>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</si>
  <si>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</si>
  <si>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</si>
  <si>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</si>
  <si>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</si>
  <si>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</si>
  <si>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</si>
  <si>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</si>
  <si>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</si>
  <si>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</si>
  <si>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</si>
  <si>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</si>
  <si>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</si>
  <si>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</si>
  <si>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</si>
  <si>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</si>
  <si>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</si>
  <si>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</si>
  <si>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</si>
  <si>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</si>
  <si>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</si>
  <si>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</si>
  <si>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</si>
  <si>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</si>
  <si>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</si>
  <si>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</si>
  <si>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</si>
  <si>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</si>
  <si>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</si>
  <si>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</si>
  <si>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</si>
  <si>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</si>
  <si>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</si>
  <si>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</si>
  <si>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</si>
  <si>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</si>
  <si>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</si>
  <si>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</si>
  <si>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</si>
  <si>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</si>
  <si>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</si>
  <si>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</si>
  <si>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</si>
  <si>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</si>
  <si>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</si>
  <si>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</si>
  <si>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</si>
  <si>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</si>
  <si>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</si>
  <si>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</si>
  <si>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</si>
  <si>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</si>
  <si>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</si>
  <si>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</si>
  <si>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</si>
  <si>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</si>
  <si>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</si>
  <si>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</si>
  <si>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</si>
  <si>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</si>
  <si>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</si>
  <si>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</si>
  <si>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</si>
  <si>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</si>
  <si>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</si>
  <si>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</si>
  <si>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</si>
  <si>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</si>
  <si>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</si>
  <si>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</si>
  <si>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</si>
  <si>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</si>
  <si>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</si>
  <si>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</si>
  <si>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</si>
  <si>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</si>
  <si>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</si>
  <si>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</si>
  <si>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</si>
  <si>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</si>
  <si>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</si>
  <si>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</si>
  <si>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</si>
  <si>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</si>
  <si>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</si>
  <si>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</si>
  <si>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</si>
  <si>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</si>
  <si>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</si>
  <si>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</si>
  <si>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</si>
  <si>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</si>
  <si>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</si>
  <si>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</si>
  <si>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</si>
  <si>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</si>
  <si>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</si>
  <si>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</si>
  <si>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</si>
  <si>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</si>
  <si>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</si>
  <si>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</si>
  <si>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</si>
  <si>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</si>
  <si>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</si>
  <si>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</si>
  <si>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</si>
  <si>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</si>
  <si>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</si>
  <si>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</si>
  <si>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</si>
  <si>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</si>
  <si>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</si>
  <si>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</si>
  <si>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</si>
  <si>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</si>
  <si>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</si>
  <si>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</si>
  <si>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</si>
  <si>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</si>
  <si>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</si>
  <si>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</si>
  <si>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</si>
  <si>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</si>
  <si>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</si>
  <si>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</si>
  <si>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</si>
  <si>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</si>
  <si>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</si>
  <si>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</si>
  <si>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</si>
  <si>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</si>
  <si>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</si>
  <si>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</si>
  <si>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</si>
  <si>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</si>
  <si>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</si>
  <si>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</si>
  <si>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</si>
  <si>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</si>
  <si>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</si>
  <si>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</si>
  <si>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</si>
  <si>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</si>
  <si>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</si>
  <si>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</si>
  <si>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</si>
  <si>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</si>
  <si>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</si>
  <si>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</si>
  <si>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</si>
  <si>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</si>
  <si>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</si>
  <si>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</si>
  <si>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</si>
  <si>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</si>
  <si>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</si>
  <si>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</si>
  <si>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</si>
  <si>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</si>
  <si>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</si>
  <si>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</si>
  <si>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</si>
  <si>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</si>
  <si>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</si>
  <si>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</si>
  <si>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</si>
  <si>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</si>
  <si>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</si>
  <si>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</si>
  <si>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</si>
  <si>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</si>
  <si>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</si>
  <si>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</si>
  <si>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</si>
  <si>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</si>
  <si>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</si>
  <si>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</si>
  <si>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</si>
  <si>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</si>
  <si>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</si>
  <si>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</si>
  <si>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</si>
  <si>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</si>
  <si>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</si>
  <si>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</si>
  <si>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</si>
  <si>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</si>
  <si>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</si>
  <si>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</si>
  <si>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</si>
  <si>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</si>
  <si>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</si>
  <si>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</si>
  <si>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</si>
  <si>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</si>
  <si>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</si>
  <si>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</si>
  <si>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</si>
  <si>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</si>
  <si>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</si>
  <si>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</si>
  <si>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</si>
  <si>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</si>
  <si>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</si>
  <si>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</si>
  <si>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</si>
  <si>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</si>
  <si>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</si>
  <si>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</si>
  <si>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</si>
  <si>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</si>
  <si>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</si>
  <si>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</si>
  <si>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</si>
  <si>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</si>
  <si>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</si>
  <si>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</si>
  <si>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</si>
  <si>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</si>
  <si>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</si>
  <si>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</si>
  <si>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</si>
  <si>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</si>
  <si>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</si>
  <si>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</si>
  <si>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</si>
  <si>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</si>
  <si>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</si>
  <si>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</si>
  <si>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</si>
  <si>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</si>
  <si>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</si>
  <si>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</si>
  <si>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</si>
  <si>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</si>
  <si>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</si>
  <si>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</si>
  <si>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</si>
  <si>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</si>
  <si>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</si>
  <si>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</si>
  <si>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</si>
  <si>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</si>
  <si>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</si>
  <si>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</si>
  <si>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</si>
  <si>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</si>
  <si>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</si>
  <si>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</si>
  <si>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</si>
  <si>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</si>
  <si>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</si>
  <si>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</si>
  <si>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</si>
  <si>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</si>
  <si>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</si>
  <si>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</si>
  <si>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</si>
  <si>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</si>
  <si>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</si>
  <si>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</si>
  <si>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</si>
  <si>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</si>
  <si>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</si>
  <si>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</si>
  <si>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</si>
  <si>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</si>
  <si>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</si>
  <si>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</si>
  <si>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</si>
  <si>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</si>
  <si>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</si>
  <si>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</si>
  <si>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</si>
  <si>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</si>
  <si>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</si>
  <si>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</si>
  <si>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</si>
  <si>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</si>
  <si>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</si>
  <si>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</si>
  <si>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</si>
  <si>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</si>
  <si>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</si>
  <si>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</si>
  <si>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</si>
  <si>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</si>
  <si>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</si>
  <si>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</si>
  <si>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</si>
  <si>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</si>
  <si>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</si>
  <si>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</si>
  <si>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</si>
  <si>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</si>
  <si>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</si>
  <si>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</si>
  <si>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</si>
  <si>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</si>
  <si>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</si>
  <si>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</si>
  <si>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</si>
  <si>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</si>
  <si>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</si>
  <si>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</si>
  <si>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</si>
  <si>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</si>
  <si>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</si>
  <si>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</si>
  <si>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</si>
  <si>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</si>
  <si>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</si>
  <si>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</si>
  <si>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</si>
  <si>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</si>
  <si>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</si>
  <si>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</si>
  <si>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</si>
  <si>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</si>
  <si>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</si>
  <si>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</si>
  <si>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</si>
  <si>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</si>
  <si>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</si>
  <si>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</si>
  <si>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</si>
  <si>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</si>
  <si>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</si>
  <si>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</si>
  <si>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</si>
  <si>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</si>
  <si>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</si>
  <si>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</si>
  <si>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</si>
  <si>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</si>
  <si>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</si>
  <si>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</si>
  <si>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</si>
  <si>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</si>
  <si>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</si>
  <si>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</si>
  <si>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</si>
  <si>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</si>
  <si>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</si>
  <si>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</si>
  <si>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</si>
  <si>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</si>
  <si>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</si>
  <si>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</si>
  <si>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</si>
  <si>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</si>
  <si>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</si>
  <si>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</si>
  <si>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</si>
  <si>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</si>
  <si>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</si>
  <si>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</si>
  <si>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</si>
  <si>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</si>
  <si>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</si>
  <si>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</si>
  <si>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</si>
  <si>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</si>
  <si>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</si>
  <si>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</si>
  <si>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</si>
  <si>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</si>
  <si>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</si>
  <si>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</si>
  <si>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</si>
  <si>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</si>
  <si>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</si>
  <si>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</si>
  <si>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</si>
  <si>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</si>
  <si>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</si>
  <si>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</si>
  <si>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</si>
  <si>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</si>
  <si>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</si>
  <si>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</si>
  <si>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</si>
  <si>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</si>
  <si>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</si>
  <si>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</si>
  <si>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</si>
  <si>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</si>
  <si>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</si>
  <si>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</si>
  <si>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</si>
  <si>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</si>
  <si>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</si>
  <si>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</si>
  <si>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</si>
  <si>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</si>
  <si>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</si>
  <si>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</si>
  <si>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</si>
  <si>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</si>
  <si>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</si>
  <si>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</si>
  <si>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</si>
  <si>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</si>
  <si>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</si>
  <si>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</si>
  <si>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</si>
  <si>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</si>
  <si>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</si>
  <si>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</si>
  <si>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</si>
  <si>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</si>
  <si>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</si>
  <si>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</si>
  <si>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</si>
  <si>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</si>
  <si>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</si>
  <si>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</si>
  <si>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</si>
  <si>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</si>
  <si>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</si>
  <si>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</si>
  <si>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</si>
  <si>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</si>
  <si>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</si>
  <si>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</si>
  <si>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</si>
  <si>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</si>
  <si>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</si>
  <si>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</si>
  <si>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</si>
  <si>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</si>
  <si>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</si>
  <si>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</si>
  <si>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</si>
  <si>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</si>
  <si>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</si>
  <si>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</si>
  <si>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</si>
  <si>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</si>
  <si>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</si>
  <si>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</si>
  <si>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</si>
  <si>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</si>
  <si>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</si>
  <si>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</si>
  <si>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</si>
  <si>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</si>
  <si>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</si>
  <si>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</si>
  <si>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</si>
  <si>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</si>
  <si>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</si>
  <si>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</si>
  <si>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</si>
  <si>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</si>
  <si>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</si>
  <si>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</si>
  <si>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</si>
  <si>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</si>
  <si>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</si>
  <si>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</si>
  <si>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</si>
  <si>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</si>
  <si>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</si>
  <si>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</si>
  <si>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</si>
  <si>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</si>
  <si>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</si>
  <si>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</si>
  <si>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</si>
  <si>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</si>
  <si>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</si>
  <si>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</si>
  <si>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</si>
  <si>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</si>
  <si>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</si>
  <si>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</si>
  <si>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</si>
  <si>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</si>
  <si>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</si>
  <si>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</si>
  <si>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</si>
  <si>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</si>
  <si>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</si>
  <si>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</si>
  <si>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</si>
  <si>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</si>
  <si>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</si>
  <si>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</si>
  <si>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</si>
  <si>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</si>
  <si>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</si>
  <si>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</si>
  <si>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</si>
  <si>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</si>
  <si>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</si>
  <si>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</si>
  <si>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</si>
  <si>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</si>
  <si>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</si>
  <si>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</si>
  <si>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</si>
  <si>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</si>
  <si>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</si>
  <si>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</si>
  <si>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</si>
  <si>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</si>
  <si>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</si>
  <si>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</si>
  <si>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</si>
  <si>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</si>
  <si>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</si>
  <si>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</si>
  <si>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</si>
  <si>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</si>
  <si>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</si>
  <si>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</si>
  <si>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</si>
  <si>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</si>
  <si>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</si>
  <si>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</si>
  <si>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</si>
  <si>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</si>
  <si>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</si>
  <si>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</si>
  <si>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</si>
  <si>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</si>
  <si>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</si>
  <si>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</si>
  <si>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</si>
  <si>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</si>
  <si>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</si>
  <si>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</si>
  <si>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</si>
  <si>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</si>
  <si>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</si>
  <si>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</si>
  <si>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</si>
  <si>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</si>
  <si>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</si>
  <si>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</si>
  <si>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</si>
  <si>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</si>
  <si>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</si>
  <si>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</si>
  <si>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</si>
  <si>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</si>
  <si>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</si>
  <si>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</si>
  <si>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</si>
  <si>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</si>
  <si>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</si>
  <si>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</si>
  <si>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</si>
  <si>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</si>
  <si>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</si>
  <si>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</si>
  <si>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</si>
  <si>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</si>
  <si>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</si>
  <si>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</si>
  <si>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</si>
  <si>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</si>
  <si>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</si>
  <si>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</si>
  <si>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</si>
  <si>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</si>
  <si>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</si>
  <si>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</si>
  <si>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</si>
  <si>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</si>
  <si>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</si>
  <si>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</si>
  <si>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</si>
  <si>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</si>
  <si>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</si>
  <si>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</si>
  <si>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</si>
  <si>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</si>
  <si>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</si>
  <si>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</si>
  <si>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</si>
  <si>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</si>
  <si>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</si>
  <si>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</si>
  <si>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</si>
  <si>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</si>
  <si>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</si>
  <si>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</si>
  <si>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</si>
  <si>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</si>
  <si>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</si>
  <si>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</si>
  <si>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</si>
  <si>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</si>
  <si>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</si>
  <si>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</si>
  <si>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</si>
  <si>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</si>
  <si>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</si>
  <si>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</si>
  <si>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</si>
  <si>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</si>
  <si>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</si>
  <si>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</si>
  <si>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</si>
  <si>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</si>
  <si>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</si>
  <si>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</si>
  <si>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</si>
  <si>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</si>
  <si>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</si>
  <si>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</si>
  <si>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</si>
  <si>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</si>
  <si>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</si>
  <si>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</si>
  <si>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</si>
  <si>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</si>
  <si>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</si>
  <si>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</si>
  <si>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</si>
  <si>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</si>
  <si>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</si>
  <si>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</si>
  <si>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</si>
  <si>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</si>
  <si>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</si>
  <si>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</si>
  <si>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</si>
  <si>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</si>
  <si>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</si>
  <si>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</si>
  <si>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</si>
  <si>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</si>
  <si>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</si>
  <si>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</si>
  <si>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</si>
  <si>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</si>
  <si>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</si>
  <si>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</si>
  <si>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</si>
  <si>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</si>
  <si>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</si>
  <si>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</si>
  <si>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</si>
  <si>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</si>
  <si>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</si>
  <si>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</si>
  <si>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</si>
  <si>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</si>
  <si>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</si>
  <si>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</si>
  <si>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</si>
  <si>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</si>
  <si>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</si>
  <si>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</si>
  <si>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</si>
  <si>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</si>
  <si>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</si>
  <si>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</si>
  <si>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</si>
  <si>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</si>
  <si>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</si>
  <si>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</si>
  <si>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</si>
  <si>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</si>
  <si>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</si>
  <si>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</si>
  <si>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</si>
  <si>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</si>
  <si>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</si>
  <si>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</si>
  <si>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</si>
  <si>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</si>
  <si>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</si>
  <si>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</si>
  <si>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</si>
  <si>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</si>
  <si>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</si>
  <si>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</si>
  <si>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</si>
  <si>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</si>
  <si>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</si>
  <si>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</si>
  <si>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</si>
  <si>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</si>
  <si>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</si>
  <si>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</si>
  <si>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</si>
  <si>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</si>
  <si>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</si>
  <si>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</si>
  <si>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</si>
  <si>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</si>
  <si>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</si>
  <si>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</si>
  <si>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</si>
  <si>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</si>
  <si>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</si>
  <si>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</si>
  <si>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</si>
  <si>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</si>
  <si>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</si>
  <si>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</si>
  <si>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</si>
  <si>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</si>
  <si>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</si>
  <si>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</si>
  <si>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</si>
  <si>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</si>
  <si>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</si>
  <si>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</si>
  <si>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</si>
  <si>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</si>
  <si>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</si>
  <si>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</si>
  <si>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</si>
  <si>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</si>
  <si>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</si>
  <si>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</si>
  <si>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</si>
  <si>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</si>
  <si>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</si>
  <si>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</si>
  <si>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</si>
  <si>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</si>
  <si>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</si>
  <si>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</si>
  <si>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</si>
  <si>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</si>
  <si>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</si>
  <si>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</si>
  <si>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</si>
  <si>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</si>
  <si>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</si>
  <si>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</si>
  <si>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</si>
  <si>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</si>
  <si>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</si>
  <si>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</si>
  <si>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</si>
  <si>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</si>
  <si>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</si>
  <si>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</si>
  <si>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</si>
  <si>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</si>
  <si>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</si>
  <si>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</si>
  <si>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</si>
  <si>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</si>
  <si>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</si>
  <si>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</si>
  <si>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</si>
  <si>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</si>
  <si>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</si>
  <si>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</si>
  <si>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</si>
  <si>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</si>
  <si>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</si>
  <si>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</si>
  <si>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</si>
  <si>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</si>
  <si>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</si>
  <si>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</si>
  <si>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</si>
  <si>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</si>
  <si>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</si>
  <si>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</si>
  <si>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</si>
  <si>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</si>
  <si>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</si>
  <si>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</si>
  <si>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</si>
  <si>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</si>
  <si>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</si>
  <si>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</si>
  <si>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</si>
  <si>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</si>
  <si>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</si>
  <si>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</si>
  <si>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</si>
  <si>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</si>
  <si>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</si>
  <si>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</si>
  <si>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</si>
  <si>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</si>
  <si>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</si>
  <si>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</si>
  <si>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</si>
  <si>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</si>
  <si>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</si>
  <si>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</si>
  <si>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</si>
  <si>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</si>
  <si>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</si>
  <si>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</si>
  <si>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</si>
  <si>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</si>
  <si>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</si>
  <si>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</si>
  <si>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</si>
  <si>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</si>
  <si>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</si>
  <si>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</si>
  <si>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</si>
  <si>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</si>
  <si>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</si>
  <si>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</si>
  <si>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</si>
  <si>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</si>
  <si>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</si>
  <si>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</si>
  <si>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</si>
  <si>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</si>
  <si>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</si>
  <si>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</si>
  <si>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</si>
  <si>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</si>
  <si>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</si>
  <si>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</si>
  <si>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</si>
  <si>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</si>
  <si>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</si>
  <si>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</si>
  <si>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</si>
  <si>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</si>
  <si>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</si>
  <si>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</si>
  <si>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</si>
  <si>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</si>
  <si>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</si>
  <si>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</si>
  <si>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</si>
  <si>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</si>
  <si>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</si>
  <si>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</si>
  <si>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</si>
  <si>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</si>
  <si>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</si>
  <si>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</si>
  <si>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</si>
  <si>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</si>
  <si>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</si>
  <si>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</si>
  <si>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</si>
  <si>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</si>
  <si>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</si>
  <si>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</si>
  <si>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</si>
  <si>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</si>
  <si>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</si>
  <si>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</si>
  <si>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</si>
  <si>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</si>
  <si>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</si>
  <si>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</si>
  <si>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</si>
  <si>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</si>
  <si>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</si>
  <si>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</si>
  <si>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</si>
  <si>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</si>
  <si>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</si>
  <si>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</si>
  <si>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</si>
  <si>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</si>
  <si>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</si>
  <si>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</si>
  <si>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</si>
  <si>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</si>
  <si>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</si>
  <si>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</si>
  <si>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</si>
  <si>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</si>
  <si>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</si>
  <si>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</si>
  <si>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</si>
  <si>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</si>
  <si>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</si>
  <si>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</si>
  <si>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</si>
  <si>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</si>
  <si>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</si>
  <si>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</si>
  <si>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</si>
  <si>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</si>
  <si>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</si>
  <si>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</si>
  <si>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</si>
  <si>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</si>
  <si>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</si>
  <si>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</si>
  <si>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</si>
  <si>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</si>
  <si>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</si>
  <si>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</si>
  <si>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</si>
  <si>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</si>
  <si>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</si>
  <si>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</si>
  <si>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</si>
  <si>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</si>
  <si>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</si>
  <si>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</si>
  <si>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</si>
  <si>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</si>
  <si>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</si>
  <si>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</si>
  <si>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</si>
  <si>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</si>
  <si>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</si>
  <si>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</si>
  <si>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</si>
  <si>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</si>
  <si>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</si>
  <si>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</si>
  <si>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</si>
  <si>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</si>
  <si>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</si>
  <si>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</si>
  <si>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</si>
  <si>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</si>
  <si>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</si>
  <si>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</si>
  <si>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</si>
  <si>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</si>
  <si>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</si>
  <si>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</si>
  <si>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</si>
  <si>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</si>
  <si>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</si>
  <si>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</si>
  <si>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</si>
  <si>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</si>
  <si>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</si>
  <si>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</si>
  <si>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</si>
  <si>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</si>
  <si>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</si>
  <si>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</si>
  <si>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</si>
  <si>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</si>
  <si>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</si>
  <si>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</si>
  <si>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</si>
  <si>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</si>
  <si>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</si>
  <si>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</si>
  <si>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</si>
  <si>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</si>
  <si>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</si>
  <si>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</si>
  <si>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</si>
  <si>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</si>
  <si>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</si>
  <si>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</si>
  <si>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</si>
  <si>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</si>
  <si>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</si>
  <si>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</si>
  <si>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</si>
  <si>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</si>
  <si>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</si>
  <si>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</si>
  <si>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</si>
  <si>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</si>
  <si>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</si>
  <si>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</si>
  <si>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</si>
  <si>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</si>
  <si>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</si>
  <si>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</si>
  <si>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</si>
  <si>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</si>
  <si>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</si>
  <si>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</si>
  <si>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</si>
  <si>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</si>
  <si>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</si>
  <si>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</si>
  <si>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</si>
  <si>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</si>
  <si>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</si>
  <si>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</si>
  <si>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</si>
  <si>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</si>
  <si>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</si>
  <si>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</si>
  <si>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</si>
  <si>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</si>
  <si>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</si>
  <si>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</si>
  <si>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</si>
  <si>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</si>
  <si>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</si>
  <si>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</si>
  <si>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</si>
  <si>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</si>
  <si>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</si>
  <si>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</si>
  <si>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</si>
  <si>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</si>
  <si>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</si>
  <si>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</si>
  <si>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</si>
  <si>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</si>
  <si>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</si>
  <si>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</si>
  <si>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</si>
  <si>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</si>
  <si>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</si>
  <si>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</si>
  <si>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</si>
  <si>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</si>
  <si>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</si>
  <si>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</si>
  <si>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</si>
  <si>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</si>
  <si>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</si>
  <si>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</si>
  <si>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</si>
  <si>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</si>
  <si>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</si>
  <si>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</si>
  <si>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</si>
  <si>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</si>
  <si>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</si>
  <si>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</si>
  <si>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</si>
  <si>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</si>
  <si>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</si>
  <si>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</si>
  <si>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</si>
  <si>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</si>
  <si>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</si>
  <si>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</si>
  <si>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</si>
  <si>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</si>
  <si>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</si>
  <si>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</si>
  <si>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</si>
  <si>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</si>
  <si>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</si>
  <si>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</si>
  <si>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</si>
  <si>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</si>
  <si>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</si>
  <si>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</si>
  <si>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</si>
  <si>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</si>
  <si>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</si>
  <si>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</si>
  <si>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</si>
  <si>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</si>
  <si>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</si>
  <si>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</si>
  <si>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</si>
  <si>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</si>
  <si>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</si>
  <si>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</si>
  <si>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</si>
  <si>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</si>
  <si>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</si>
  <si>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</si>
  <si>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</si>
  <si>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</si>
  <si>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</si>
  <si>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</si>
  <si>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</si>
  <si>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</si>
  <si>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</si>
  <si>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</si>
  <si>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</si>
  <si>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</si>
  <si>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</si>
  <si>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</si>
  <si>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</si>
  <si>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</si>
  <si>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</si>
  <si>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</si>
  <si>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</si>
  <si>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</si>
  <si>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</si>
  <si>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</si>
  <si>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</si>
  <si>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</si>
  <si>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</si>
  <si>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</si>
  <si>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</si>
  <si>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</si>
  <si>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</si>
  <si>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</si>
  <si>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</si>
  <si>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</si>
  <si>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</si>
  <si>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</si>
  <si>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</si>
  <si>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</si>
  <si>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</si>
  <si>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</si>
  <si>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</si>
  <si>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</si>
  <si>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</si>
  <si>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</si>
  <si>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</si>
  <si>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</si>
  <si>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</si>
  <si>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</si>
  <si>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</si>
  <si>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</si>
  <si>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</si>
  <si>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</si>
  <si>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</si>
  <si>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</si>
  <si>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</si>
  <si>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</si>
  <si>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</si>
  <si>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</si>
  <si>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</si>
  <si>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</si>
  <si>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</si>
  <si>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</si>
  <si>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</si>
  <si>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</si>
  <si>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</si>
  <si>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</si>
  <si>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</si>
  <si>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</si>
  <si>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</si>
  <si>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</si>
  <si>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</si>
  <si>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</si>
  <si>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</si>
  <si>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</si>
  <si>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</si>
  <si>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</si>
  <si>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</si>
  <si>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</si>
  <si>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</si>
  <si>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</si>
  <si>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</si>
  <si>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</si>
  <si>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</si>
  <si>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</si>
  <si>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</si>
  <si>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</si>
  <si>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</si>
  <si>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</si>
  <si>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</si>
  <si>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</si>
  <si>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</si>
  <si>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</si>
  <si>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</si>
  <si>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</si>
  <si>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</si>
  <si>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</si>
  <si>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</si>
  <si>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</si>
  <si>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</si>
  <si>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</si>
  <si>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</si>
  <si>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</si>
  <si>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</si>
  <si>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</si>
  <si>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</si>
  <si>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</si>
  <si>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</si>
  <si>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</si>
  <si>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</si>
  <si>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</si>
  <si>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</si>
  <si>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</si>
  <si>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</si>
  <si>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</si>
  <si>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</si>
  <si>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</si>
  <si>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</si>
  <si>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</si>
  <si>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</si>
  <si>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</si>
  <si>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</si>
  <si>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</si>
  <si>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</si>
  <si>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</si>
  <si>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</si>
  <si>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</si>
  <si>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</si>
  <si>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</si>
  <si>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</si>
  <si>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</si>
  <si>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</si>
  <si>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</si>
  <si>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</si>
  <si>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</si>
  <si>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</si>
  <si>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</si>
  <si>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</si>
  <si>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</si>
  <si>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</si>
  <si>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</si>
  <si>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</si>
  <si>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</si>
  <si>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</si>
  <si>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</si>
  <si>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</si>
  <si>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</si>
  <si>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</si>
  <si>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</si>
  <si>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</si>
  <si>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</si>
  <si>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</si>
  <si>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</si>
  <si>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</si>
  <si>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</si>
  <si>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</si>
  <si>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</si>
  <si>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</si>
  <si>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</si>
  <si>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</si>
  <si>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</si>
  <si>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</si>
  <si>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</si>
  <si>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</si>
  <si>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</si>
  <si>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</si>
  <si>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</si>
  <si>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</si>
  <si>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</si>
  <si>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</si>
  <si>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</si>
  <si>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</si>
  <si>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</si>
  <si>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</si>
  <si>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</si>
  <si>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</si>
  <si>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</si>
  <si>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</si>
  <si>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</si>
  <si>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</si>
  <si>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</si>
  <si>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</si>
  <si>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</si>
  <si>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</si>
  <si>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</si>
  <si>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</si>
  <si>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</si>
  <si>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</si>
  <si>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</si>
  <si>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</si>
  <si>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</si>
  <si>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</si>
  <si>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</si>
  <si>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</si>
  <si>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</si>
  <si>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</si>
  <si>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</si>
  <si>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</si>
  <si>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</si>
  <si>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</si>
  <si>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</si>
  <si>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</si>
  <si>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</si>
  <si>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</si>
  <si>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</si>
  <si>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</si>
  <si>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</si>
  <si>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</si>
  <si>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</si>
  <si>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</si>
  <si>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</si>
  <si>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</si>
  <si>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</si>
  <si>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</si>
  <si>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</si>
  <si>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</si>
  <si>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</si>
  <si>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</si>
  <si>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</si>
  <si>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</si>
  <si>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</si>
  <si>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</si>
  <si>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</si>
  <si>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</si>
  <si>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</si>
  <si>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</si>
  <si>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</si>
  <si>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</si>
  <si>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</si>
  <si>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</si>
  <si>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</si>
  <si>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</si>
  <si>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</si>
  <si>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</si>
  <si>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</si>
  <si>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</si>
  <si>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</si>
  <si>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</si>
  <si>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</si>
  <si>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</si>
  <si>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</si>
  <si>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</si>
  <si>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</si>
  <si>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</si>
  <si>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</si>
  <si>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</si>
  <si>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</si>
  <si>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</si>
  <si>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</si>
  <si>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</si>
  <si>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</si>
  <si>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</si>
  <si>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</si>
  <si>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</si>
  <si>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</si>
  <si>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</si>
  <si>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</si>
  <si>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</si>
  <si>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</si>
  <si>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</si>
  <si>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</si>
  <si>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</si>
  <si>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</si>
  <si>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</si>
  <si>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</si>
  <si>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</si>
  <si>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</si>
  <si>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</si>
  <si>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</si>
  <si>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</si>
  <si>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</si>
  <si>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</si>
  <si>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</si>
  <si>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</si>
  <si>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</si>
  <si>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</si>
  <si>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</si>
  <si>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</si>
  <si>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</si>
  <si>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</si>
  <si>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</si>
  <si>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</si>
  <si>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</si>
  <si>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</si>
  <si>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</si>
  <si>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</si>
  <si>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</si>
  <si>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</si>
  <si>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</si>
  <si>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</si>
  <si>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</si>
  <si>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</si>
  <si>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</si>
  <si>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</si>
  <si>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</si>
  <si>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</si>
  <si>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</si>
  <si>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</si>
  <si>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</si>
  <si>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</si>
  <si>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</si>
  <si>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</si>
  <si>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</si>
  <si>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</si>
  <si>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</si>
  <si>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</si>
  <si>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</si>
  <si>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</si>
  <si>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</si>
  <si>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</si>
  <si>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</si>
  <si>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</si>
  <si>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</si>
  <si>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</si>
  <si>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</si>
  <si>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</si>
  <si>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</si>
  <si>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</si>
  <si>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</si>
  <si>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</si>
  <si>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</si>
  <si>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</si>
  <si>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</si>
  <si>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</si>
  <si>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</si>
  <si>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</si>
  <si>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</si>
  <si>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</si>
  <si>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</si>
  <si>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</si>
  <si>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</si>
  <si>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</si>
  <si>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</si>
  <si>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</si>
  <si>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</si>
  <si>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</si>
  <si>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</si>
  <si>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</si>
  <si>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</si>
  <si>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</si>
  <si>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</si>
  <si>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</si>
  <si>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</si>
  <si>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</si>
  <si>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</si>
  <si>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</si>
  <si>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</si>
  <si>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</si>
  <si>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</si>
  <si>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</si>
  <si>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</si>
  <si>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</si>
  <si>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</si>
  <si>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</si>
  <si>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</si>
  <si>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</si>
  <si>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</si>
  <si>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</si>
  <si>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</si>
  <si>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</si>
  <si>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</si>
  <si>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</si>
  <si>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</si>
  <si>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</si>
  <si>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</si>
  <si>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</si>
  <si>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</si>
  <si>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</si>
  <si>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</si>
  <si>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</si>
  <si>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</si>
  <si>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</si>
  <si>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</si>
  <si>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</si>
  <si>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</si>
  <si>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</si>
  <si>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</si>
  <si>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</si>
  <si>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</si>
  <si>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</si>
  <si>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</si>
  <si>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</si>
  <si>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</si>
  <si>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</si>
  <si>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</si>
  <si>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</si>
  <si>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</si>
  <si>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</si>
  <si>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</si>
  <si>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</si>
  <si>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</si>
  <si>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</si>
  <si>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</si>
  <si>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</si>
  <si>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</si>
  <si>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</si>
  <si>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</si>
  <si>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</si>
  <si>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</si>
  <si>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</si>
  <si>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</si>
  <si>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</si>
  <si>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</si>
  <si>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</si>
  <si>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</si>
  <si>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</si>
  <si>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</si>
  <si>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</si>
  <si>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</si>
  <si>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</si>
  <si>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</si>
  <si>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</si>
  <si>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</si>
  <si>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</si>
  <si>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</si>
  <si>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</si>
  <si>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</si>
  <si>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</si>
  <si>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</si>
  <si>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</si>
  <si>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</si>
  <si>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</si>
  <si>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</si>
  <si>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</si>
  <si>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</si>
  <si>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</si>
  <si>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</si>
  <si>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</si>
  <si>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</si>
  <si>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</si>
  <si>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</si>
  <si>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</si>
  <si>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</si>
  <si>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</si>
  <si>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</si>
  <si>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</si>
  <si>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</si>
  <si>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</si>
  <si>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</si>
  <si>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</si>
  <si>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</si>
  <si>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</si>
  <si>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</si>
  <si>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</si>
  <si>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</si>
  <si>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</si>
  <si>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</si>
  <si>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</si>
  <si>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</si>
  <si>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</si>
  <si>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</si>
  <si>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</si>
  <si>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</si>
  <si>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</si>
  <si>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</si>
  <si>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</si>
  <si>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</si>
  <si>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</si>
  <si>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</si>
  <si>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</si>
  <si>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</si>
  <si>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</si>
  <si>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</si>
  <si>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</si>
  <si>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</si>
  <si>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</si>
  <si>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</si>
  <si>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</si>
  <si>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</si>
  <si>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</si>
  <si>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</si>
  <si>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</si>
  <si>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</si>
  <si>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</si>
  <si>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</si>
  <si>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</si>
  <si>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</si>
  <si>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</si>
  <si>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</si>
  <si>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</si>
  <si>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</si>
  <si>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</si>
  <si>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</si>
  <si>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</si>
  <si>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</si>
  <si>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</si>
  <si>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</si>
  <si>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</si>
  <si>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</si>
  <si>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</si>
  <si>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</si>
  <si>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</si>
  <si>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</si>
  <si>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</si>
  <si>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</si>
  <si>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</si>
  <si>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</si>
  <si>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</si>
  <si>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</si>
  <si>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</si>
  <si>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</si>
  <si>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</si>
  <si>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</si>
  <si>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</si>
  <si>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</si>
  <si>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</si>
  <si>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</si>
  <si>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</si>
  <si>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</si>
  <si>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</si>
  <si>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</si>
  <si>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</si>
  <si>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</si>
  <si>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</si>
  <si>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</si>
  <si>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</si>
  <si>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</si>
  <si>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</si>
  <si>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</si>
  <si>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</si>
  <si>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</si>
  <si>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</si>
  <si>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</si>
  <si>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</si>
  <si>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</si>
  <si>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</si>
  <si>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</si>
  <si>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</si>
  <si>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</si>
  <si>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</si>
  <si>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</si>
  <si>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</si>
  <si>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</si>
  <si>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</si>
  <si>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</si>
  <si>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</si>
  <si>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</si>
  <si>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</si>
  <si>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</si>
  <si>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</si>
  <si>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</si>
  <si>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</si>
  <si>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</si>
  <si>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</si>
  <si>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</si>
  <si>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</si>
  <si>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</si>
  <si>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</si>
  <si>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</si>
  <si>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</si>
  <si>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</si>
  <si>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</si>
  <si>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</si>
  <si>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</si>
  <si>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</si>
  <si>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</si>
  <si>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</si>
  <si>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</si>
  <si>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</si>
  <si>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</si>
  <si>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</si>
  <si>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</si>
  <si>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</si>
  <si>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</si>
  <si>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</si>
  <si>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</si>
  <si>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</si>
  <si>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</si>
  <si>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</si>
  <si>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</si>
  <si>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</si>
  <si>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</si>
  <si>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</si>
  <si>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</si>
  <si>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</si>
  <si>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</si>
  <si>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</si>
  <si>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</si>
  <si>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</si>
  <si>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</si>
  <si>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</si>
  <si>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</si>
  <si>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</si>
  <si>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</si>
  <si>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</si>
  <si>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</si>
  <si>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</si>
  <si>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</si>
  <si>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</si>
  <si>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</si>
  <si>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</si>
  <si>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</si>
  <si>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</si>
  <si>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</si>
  <si>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</si>
  <si>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</si>
  <si>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</si>
  <si>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</si>
  <si>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</si>
  <si>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</si>
  <si>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</si>
  <si>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</si>
  <si>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</si>
  <si>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</si>
  <si>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</si>
  <si>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</si>
  <si>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</si>
  <si>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</si>
  <si>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</si>
  <si>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</si>
  <si>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</si>
  <si>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</si>
  <si>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</si>
  <si>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</si>
  <si>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</si>
  <si>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</si>
  <si>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</si>
  <si>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</si>
  <si>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</si>
  <si>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</si>
  <si>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</si>
  <si>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</si>
  <si>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</si>
  <si>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</si>
  <si>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</si>
  <si>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</si>
  <si>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</si>
  <si>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</si>
  <si>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</si>
  <si>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</si>
  <si>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</si>
  <si>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</si>
  <si>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</si>
  <si>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</si>
  <si>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</si>
  <si>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</si>
  <si>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</si>
  <si>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</si>
  <si>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</si>
  <si>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</si>
  <si>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</si>
  <si>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</si>
  <si>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</si>
  <si>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</si>
  <si>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</si>
  <si>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</si>
  <si>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</si>
  <si>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</si>
  <si>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</si>
  <si>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</si>
  <si>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</si>
  <si>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</si>
  <si>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</si>
  <si>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</si>
  <si>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</si>
  <si>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</si>
  <si>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</si>
  <si>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</si>
  <si>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</si>
  <si>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</si>
  <si>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</si>
  <si>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</si>
  <si>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</si>
  <si>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</si>
  <si>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</si>
  <si>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</si>
  <si>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</si>
  <si>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</si>
  <si>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</si>
  <si>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</si>
  <si>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</si>
  <si>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</si>
  <si>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</si>
  <si>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</si>
  <si>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</si>
  <si>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</si>
  <si>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</si>
  <si>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</si>
  <si>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</si>
  <si>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</si>
  <si>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</si>
  <si>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</si>
  <si>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</si>
  <si>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</si>
  <si>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</si>
  <si>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</si>
  <si>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</si>
  <si>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</si>
  <si>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</si>
  <si>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</si>
  <si>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</si>
  <si>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</si>
  <si>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</si>
  <si>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</si>
  <si>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</si>
  <si>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</si>
  <si>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</si>
  <si>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</si>
  <si>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</si>
  <si>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</si>
  <si>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</si>
  <si>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</si>
  <si>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</si>
  <si>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</si>
  <si>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</si>
  <si>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</si>
  <si>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</si>
  <si>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</si>
  <si>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</si>
  <si>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</si>
  <si>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</si>
  <si>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</si>
  <si>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</si>
  <si>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</si>
  <si>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</si>
  <si>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</si>
  <si>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</si>
  <si>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</si>
  <si>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</si>
  <si>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</si>
  <si>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</si>
  <si>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</si>
  <si>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</si>
  <si>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</si>
  <si>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</si>
  <si>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</si>
  <si>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</si>
  <si>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</si>
  <si>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</si>
  <si>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</si>
  <si>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</si>
  <si>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</si>
  <si>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</si>
  <si>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</si>
  <si>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</si>
  <si>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</si>
  <si>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</si>
  <si>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</si>
  <si>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</si>
  <si>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</si>
  <si>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</si>
  <si>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</si>
  <si>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</si>
  <si>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</si>
  <si>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</si>
  <si>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</si>
  <si>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</si>
  <si>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</si>
  <si>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</si>
  <si>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</si>
  <si>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</si>
  <si>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</si>
  <si>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</si>
  <si>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</si>
  <si>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</si>
  <si>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</si>
  <si>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</si>
  <si>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</si>
  <si>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</si>
  <si>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</si>
  <si>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</si>
  <si>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</si>
  <si>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</si>
  <si>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</si>
  <si>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</si>
  <si>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</si>
  <si>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</si>
  <si>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</si>
  <si>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</si>
  <si>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</si>
  <si>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</si>
  <si>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</si>
  <si>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</si>
  <si>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</si>
  <si>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</si>
  <si>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</si>
  <si>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</si>
  <si>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</si>
  <si>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</si>
  <si>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</si>
  <si>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</si>
  <si>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</si>
  <si>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</si>
  <si>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</si>
  <si>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</si>
  <si>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</si>
  <si>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</si>
  <si>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</si>
  <si>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</si>
  <si>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</si>
  <si>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</si>
  <si>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</si>
  <si>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</si>
  <si>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</si>
  <si>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</si>
  <si>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</si>
  <si>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</si>
  <si>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</si>
  <si>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</si>
  <si>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</si>
  <si>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</si>
  <si>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</si>
  <si>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</si>
  <si>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</si>
  <si>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</si>
  <si>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</si>
  <si>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</si>
  <si>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</si>
  <si>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</si>
  <si>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</si>
  <si>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</si>
  <si>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</si>
  <si>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</si>
  <si>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</si>
  <si>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</si>
  <si>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</si>
  <si>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</si>
  <si>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</si>
  <si>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</si>
  <si>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</si>
  <si>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</si>
  <si>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</si>
  <si>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</si>
  <si>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</si>
  <si>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</si>
  <si>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</si>
  <si>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</si>
  <si>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</si>
  <si>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</si>
  <si>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</si>
  <si>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</si>
  <si>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</si>
  <si>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</si>
  <si>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</si>
  <si>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</si>
  <si>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</si>
  <si>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</si>
  <si>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</si>
  <si>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</si>
  <si>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</si>
  <si>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</si>
  <si>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</si>
  <si>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</si>
  <si>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</si>
  <si>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</si>
  <si>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</si>
  <si>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</si>
  <si>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</si>
  <si>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</si>
  <si>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</si>
  <si>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</si>
  <si>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</si>
  <si>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</si>
  <si>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</si>
  <si>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</si>
  <si>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</si>
  <si>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</si>
  <si>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</si>
  <si>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</si>
  <si>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</si>
  <si>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</si>
  <si>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</si>
  <si>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</si>
  <si>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</si>
  <si>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</si>
  <si>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</si>
  <si>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</si>
  <si>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</si>
  <si>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</si>
  <si>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</si>
  <si>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</si>
  <si>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</si>
  <si>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</si>
  <si>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</si>
  <si>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</si>
  <si>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</si>
  <si>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</si>
  <si>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</si>
  <si>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</si>
  <si>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</si>
  <si>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</si>
  <si>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</si>
  <si>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</si>
  <si>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</si>
  <si>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</si>
  <si>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</si>
  <si>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</si>
  <si>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</si>
  <si>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</si>
  <si>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</si>
  <si>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</si>
  <si>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</si>
  <si>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</si>
  <si>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</si>
  <si>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</si>
  <si>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</si>
  <si>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</si>
  <si>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</si>
  <si>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</si>
  <si>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</si>
  <si>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</si>
  <si>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</si>
  <si>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</si>
  <si>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</si>
  <si>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</si>
  <si>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</si>
  <si>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</si>
  <si>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</si>
  <si>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</si>
  <si>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</si>
  <si>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</si>
  <si>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</si>
  <si>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</si>
  <si>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</si>
  <si>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</si>
  <si>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</si>
  <si>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</si>
  <si>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</si>
  <si>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</si>
  <si>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</si>
  <si>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</si>
  <si>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</si>
  <si>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</si>
  <si>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</si>
  <si>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</si>
  <si>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</si>
  <si>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</si>
  <si>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</si>
  <si>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</si>
  <si>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</si>
  <si>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</si>
  <si>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</si>
  <si>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</si>
  <si>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</si>
  <si>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</si>
  <si>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</si>
  <si>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</si>
  <si>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</si>
  <si>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</si>
  <si>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</si>
  <si>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</si>
  <si>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</si>
  <si>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</si>
  <si>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</si>
  <si>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</si>
  <si>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</si>
  <si>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</si>
  <si>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</si>
  <si>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</si>
  <si>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</si>
  <si>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</si>
  <si>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</si>
  <si>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</si>
  <si>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</si>
  <si>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</si>
  <si>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</si>
  <si>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</si>
  <si>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</si>
  <si>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</si>
  <si>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</si>
  <si>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</si>
  <si>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</si>
  <si>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</si>
  <si>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</si>
  <si>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</si>
  <si>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</si>
  <si>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</si>
  <si>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</si>
  <si>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</si>
  <si>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</si>
  <si>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</si>
  <si>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</si>
  <si>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</si>
  <si>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</si>
  <si>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</si>
  <si>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</si>
  <si>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</si>
  <si>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</si>
  <si>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</si>
  <si>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</si>
  <si>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</si>
  <si>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</si>
  <si>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</si>
  <si>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</si>
  <si>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</si>
  <si>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</si>
  <si>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</si>
  <si>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</si>
  <si>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</si>
  <si>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</si>
  <si>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</si>
  <si>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</si>
  <si>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</si>
  <si>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</si>
  <si>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</si>
  <si>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</si>
  <si>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</si>
  <si>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</si>
  <si>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</si>
  <si>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</si>
  <si>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</si>
  <si>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</si>
  <si>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</si>
  <si>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</si>
  <si>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</si>
  <si>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</si>
  <si>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</si>
  <si>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</si>
  <si>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</si>
  <si>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</si>
  <si>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</si>
  <si>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</si>
  <si>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</si>
  <si>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</si>
  <si>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</si>
  <si>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</si>
  <si>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</si>
  <si>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</si>
  <si>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</si>
  <si>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</si>
  <si>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</si>
  <si>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</si>
  <si>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</si>
  <si>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</si>
  <si>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</si>
  <si>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</si>
  <si>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</si>
  <si>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</si>
  <si>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</si>
  <si>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</si>
  <si>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</si>
  <si>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</si>
  <si>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</si>
  <si>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</si>
  <si>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</si>
  <si>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</si>
  <si>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</si>
  <si>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</si>
  <si>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</si>
  <si>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</si>
  <si>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</si>
  <si>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</si>
  <si>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</si>
  <si>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</si>
  <si>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</si>
  <si>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</si>
  <si>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</si>
  <si>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</si>
  <si>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</si>
  <si>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</si>
  <si>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</si>
  <si>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</si>
  <si>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</si>
  <si>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</si>
  <si>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</si>
  <si>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</si>
  <si>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</si>
  <si>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</si>
  <si>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</si>
  <si>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</si>
  <si>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</si>
  <si>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</si>
  <si>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</si>
  <si>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</si>
  <si>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</si>
  <si>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</si>
  <si>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</si>
  <si>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</si>
  <si>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</si>
  <si>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</si>
  <si>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</si>
  <si>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</si>
  <si>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</si>
  <si>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</si>
  <si>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</si>
  <si>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</si>
  <si>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</si>
  <si>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</si>
  <si>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</si>
  <si>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</si>
  <si>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</si>
  <si>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</si>
  <si>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</si>
  <si>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</si>
  <si>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</si>
  <si>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</si>
  <si>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</si>
  <si>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</si>
  <si>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</si>
  <si>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</si>
  <si>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</si>
  <si>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</si>
  <si>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</si>
  <si>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</si>
  <si>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</si>
  <si>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</si>
  <si>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</si>
  <si>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</si>
  <si>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</si>
  <si>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</si>
  <si>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</si>
  <si>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</si>
  <si>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</si>
  <si>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</si>
  <si>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</si>
  <si>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</si>
  <si>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</si>
  <si>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</si>
  <si>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</si>
  <si>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</si>
  <si>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</si>
  <si>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</si>
  <si>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</si>
  <si>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</si>
  <si>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</si>
  <si>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</si>
  <si>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</si>
  <si>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</si>
  <si>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</si>
  <si>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</si>
  <si>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</si>
  <si>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</si>
  <si>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</si>
  <si>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</si>
  <si>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</si>
  <si>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</si>
  <si>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</si>
  <si>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</si>
  <si>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</si>
  <si>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</si>
  <si>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</si>
  <si>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</si>
  <si>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</si>
  <si>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</si>
  <si>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</si>
  <si>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</si>
  <si>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</si>
  <si>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</si>
  <si>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</si>
  <si>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</si>
  <si>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</si>
  <si>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</si>
  <si>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</si>
  <si>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</si>
  <si>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</si>
  <si>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</si>
  <si>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</si>
  <si>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</si>
  <si>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</si>
  <si>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</si>
  <si>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</si>
  <si>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</si>
  <si>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</si>
  <si>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</si>
  <si>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</si>
  <si>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</si>
  <si>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</si>
  <si>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</si>
  <si>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</si>
  <si>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</si>
  <si>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</si>
  <si>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</si>
  <si>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</si>
  <si>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</si>
  <si>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</si>
  <si>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</si>
  <si>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</si>
  <si>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</si>
  <si>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</si>
  <si>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</si>
  <si>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</si>
  <si>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</si>
  <si>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</si>
  <si>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</si>
  <si>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</si>
  <si>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</si>
  <si>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</si>
  <si>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</si>
  <si>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</si>
  <si>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</si>
  <si>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</si>
  <si>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</si>
  <si>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</si>
  <si>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</si>
  <si>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</si>
  <si>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</si>
  <si>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</si>
  <si>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</si>
  <si>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</si>
  <si>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</si>
  <si>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</si>
  <si>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</si>
  <si>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</si>
  <si>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</si>
  <si>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</si>
  <si>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</si>
  <si>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</si>
  <si>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</si>
  <si>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</si>
  <si>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</si>
  <si>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</si>
  <si>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</si>
  <si>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</si>
  <si>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</si>
  <si>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</si>
  <si>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</si>
  <si>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</si>
  <si>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</si>
  <si>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</si>
  <si>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</si>
  <si>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</si>
  <si>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</si>
  <si>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</si>
  <si>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</si>
  <si>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</si>
  <si>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</si>
  <si>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</si>
  <si>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</si>
  <si>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</si>
  <si>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</si>
  <si>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</si>
  <si>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</si>
  <si>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</si>
  <si>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</si>
  <si>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</si>
  <si>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</si>
  <si>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</si>
  <si>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</si>
  <si>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</si>
  <si>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</si>
  <si>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</si>
  <si>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</si>
  <si>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</si>
  <si>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</si>
  <si>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</si>
  <si>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</si>
  <si>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</si>
  <si>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</si>
  <si>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</si>
  <si>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</si>
  <si>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</si>
  <si>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</si>
  <si>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</si>
  <si>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</si>
  <si>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</si>
  <si>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</si>
  <si>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</si>
  <si>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</si>
  <si>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</si>
  <si>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</si>
  <si>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</si>
  <si>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</si>
  <si>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</si>
  <si>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</si>
  <si>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</si>
  <si>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</si>
  <si>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</si>
  <si>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</si>
  <si>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</si>
  <si>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</si>
  <si>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</si>
  <si>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</si>
  <si>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</si>
  <si>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</si>
  <si>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</si>
  <si>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</si>
  <si>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</si>
  <si>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</si>
  <si>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</si>
  <si>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</si>
  <si>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</si>
  <si>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</si>
  <si>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</si>
  <si>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</si>
  <si>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</si>
  <si>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</si>
  <si>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</si>
  <si>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</si>
  <si>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</si>
  <si>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</si>
  <si>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</si>
  <si>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</si>
  <si>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</si>
  <si>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</si>
  <si>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</si>
  <si>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</si>
  <si>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</si>
  <si>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</si>
  <si>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</si>
  <si>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</si>
  <si>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</si>
  <si>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</si>
  <si>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</si>
  <si>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</si>
  <si>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</si>
  <si>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</si>
  <si>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</si>
  <si>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</si>
  <si>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</si>
  <si>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</si>
  <si>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</si>
  <si>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</si>
  <si>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</si>
  <si>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</si>
  <si>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</si>
  <si>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</si>
  <si>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</si>
  <si>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</si>
  <si>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</si>
  <si>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</si>
  <si>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</si>
  <si>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</si>
  <si>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</si>
  <si>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</si>
  <si>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</si>
  <si>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</si>
  <si>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</si>
  <si>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</si>
  <si>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</si>
  <si>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</si>
  <si>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</si>
  <si>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</si>
  <si>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</si>
  <si>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</si>
  <si>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</si>
  <si>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</si>
  <si>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</si>
  <si>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</si>
  <si>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</si>
  <si>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</si>
  <si>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</si>
  <si>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</si>
  <si>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</si>
  <si>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</si>
  <si>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</si>
  <si>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</si>
  <si>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</si>
  <si>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</si>
  <si>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</si>
  <si>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</si>
  <si>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</si>
  <si>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</si>
  <si>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</si>
  <si>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</si>
  <si>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</si>
  <si>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</si>
  <si>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</si>
  <si>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</si>
  <si>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</si>
  <si>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</si>
  <si>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</si>
  <si>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</si>
  <si>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</si>
  <si>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</si>
  <si>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</si>
  <si>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</si>
  <si>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</si>
  <si>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</si>
  <si>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</si>
  <si>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</si>
  <si>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</si>
  <si>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</si>
  <si>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</si>
  <si>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</si>
  <si>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</si>
  <si>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</si>
  <si>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</si>
  <si>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</si>
  <si>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</si>
  <si>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</si>
  <si>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</si>
  <si>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</si>
  <si>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</si>
  <si>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</si>
  <si>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</si>
  <si>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</si>
  <si>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</si>
  <si>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</si>
  <si>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</si>
  <si>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</si>
  <si>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</si>
  <si>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</si>
  <si>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</si>
  <si>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</si>
  <si>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</si>
  <si>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</si>
  <si>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</si>
  <si>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</si>
  <si>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</si>
  <si>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</si>
  <si>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</si>
  <si>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</si>
  <si>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</si>
  <si>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</si>
  <si>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</si>
  <si>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</si>
  <si>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</si>
  <si>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</si>
  <si>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</si>
  <si>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</si>
  <si>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</si>
  <si>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</si>
  <si>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</si>
  <si>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</si>
  <si>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</si>
  <si>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</si>
  <si>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</si>
  <si>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</si>
  <si>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</si>
  <si>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</si>
  <si>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</si>
  <si>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</si>
  <si>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</si>
  <si>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</si>
  <si>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</si>
  <si>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</si>
  <si>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</si>
  <si>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</si>
  <si>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</si>
  <si>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</si>
  <si>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</si>
  <si>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</si>
  <si>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</si>
  <si>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</si>
  <si>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</si>
  <si>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</si>
  <si>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</si>
  <si>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</si>
  <si>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</si>
  <si>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</si>
  <si>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</si>
  <si>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</si>
  <si>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</si>
  <si>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</si>
  <si>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</si>
  <si>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</si>
  <si>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</si>
  <si>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</si>
  <si>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</si>
  <si>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</si>
  <si>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</si>
  <si>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</si>
  <si>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</si>
  <si>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</si>
  <si>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</si>
  <si>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</si>
  <si>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</si>
  <si>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</si>
  <si>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</si>
  <si>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</si>
  <si>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</si>
  <si>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</si>
  <si>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</si>
  <si>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</si>
  <si>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</si>
  <si>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</si>
  <si>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</si>
  <si>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</si>
  <si>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</si>
  <si>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</si>
  <si>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</si>
  <si>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</si>
  <si>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</si>
  <si>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</si>
  <si>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</si>
  <si>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</si>
  <si>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</si>
  <si>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</si>
  <si>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</si>
  <si>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</si>
  <si>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</si>
  <si>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</si>
  <si>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</si>
  <si>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</si>
  <si>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</si>
  <si>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</si>
  <si>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</si>
  <si>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</si>
  <si>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</si>
  <si>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</si>
  <si>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</si>
  <si>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</si>
  <si>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</si>
  <si>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</si>
  <si>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</si>
  <si>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</si>
  <si>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</si>
  <si>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</si>
  <si>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</si>
  <si>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</si>
  <si>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</si>
  <si>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</si>
  <si>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</si>
  <si>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</si>
  <si>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</si>
  <si>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</si>
  <si>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</si>
  <si>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</si>
  <si>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</si>
  <si>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</si>
  <si>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</si>
  <si>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</si>
  <si>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</si>
  <si>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</si>
  <si>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</si>
  <si>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</si>
  <si>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</si>
  <si>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</si>
  <si>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</si>
  <si>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</si>
  <si>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</si>
  <si>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</si>
  <si>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</si>
  <si>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</si>
  <si>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</si>
  <si>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</si>
  <si>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</si>
  <si>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</si>
  <si>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</si>
  <si>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</si>
  <si>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</si>
  <si>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</si>
  <si>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</si>
  <si>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</si>
  <si>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</si>
  <si>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</si>
  <si>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</si>
  <si>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</si>
  <si>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</si>
  <si>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</si>
  <si>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</si>
  <si>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</si>
  <si>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</si>
  <si>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</si>
  <si>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</si>
  <si>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</si>
  <si>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</si>
  <si>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</si>
  <si>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</si>
  <si>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</si>
  <si>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</si>
  <si>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</si>
  <si>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</si>
  <si>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</si>
  <si>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</si>
  <si>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</si>
  <si>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</si>
  <si>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</si>
  <si>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</si>
  <si>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</si>
  <si>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</si>
  <si>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</si>
  <si>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</si>
  <si>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</si>
  <si>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</si>
  <si>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</si>
  <si>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</si>
  <si>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</si>
  <si>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</si>
  <si>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</si>
  <si>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</si>
  <si>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</si>
  <si>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</si>
  <si>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</si>
  <si>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</si>
  <si>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</si>
  <si>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</si>
  <si>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</si>
  <si>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</si>
  <si>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</si>
  <si>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</si>
  <si>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</si>
  <si>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</si>
  <si>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</si>
  <si>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</si>
  <si>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</si>
  <si>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</si>
  <si>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</si>
  <si>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</si>
  <si>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</si>
  <si>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</si>
  <si>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</si>
  <si>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</si>
  <si>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</si>
  <si>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</si>
  <si>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</si>
  <si>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</si>
  <si>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</si>
  <si>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</si>
  <si>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</si>
  <si>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</si>
  <si>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</si>
  <si>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</si>
  <si>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</si>
  <si>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</si>
  <si>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</si>
  <si>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</si>
  <si>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</si>
  <si>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</si>
  <si>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</si>
  <si>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</si>
  <si>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</si>
  <si>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</si>
  <si>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</si>
  <si>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</si>
  <si>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</si>
  <si>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</si>
  <si>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</si>
  <si>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</si>
  <si>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</si>
  <si>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</si>
  <si>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</si>
  <si>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</si>
  <si>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</si>
  <si>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</si>
  <si>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</si>
  <si>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</si>
  <si>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</si>
  <si>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</si>
  <si>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</si>
  <si>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</si>
  <si>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</si>
  <si>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</si>
  <si>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</si>
  <si>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</si>
  <si>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</si>
  <si>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</si>
  <si>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</si>
  <si>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</si>
  <si>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</si>
  <si>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</si>
  <si>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</si>
  <si>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</si>
  <si>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</si>
  <si>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</si>
  <si>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</si>
  <si>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</si>
  <si>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</si>
  <si>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</si>
  <si>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</si>
  <si>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</si>
  <si>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</si>
  <si>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</si>
  <si>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</si>
  <si>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</si>
  <si>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</si>
  <si>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</si>
  <si>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</si>
  <si>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</si>
  <si>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</si>
  <si>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</si>
  <si>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</si>
  <si>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</si>
  <si>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</si>
  <si>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</si>
  <si>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</si>
  <si>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</si>
  <si>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</si>
  <si>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</si>
  <si>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</si>
  <si>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</si>
  <si>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</si>
  <si>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</si>
  <si>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</si>
  <si>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</si>
  <si>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</si>
  <si>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</si>
  <si>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</si>
  <si>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</si>
  <si>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</si>
  <si>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</si>
  <si>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</si>
  <si>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</si>
  <si>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</si>
  <si>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</si>
  <si>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</si>
  <si>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</si>
  <si>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</si>
  <si>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</si>
  <si>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</si>
  <si>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</si>
  <si>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</si>
  <si>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</si>
  <si>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</si>
  <si>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</si>
  <si>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</si>
  <si>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</si>
  <si>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</si>
  <si>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</si>
  <si>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</si>
  <si>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</si>
  <si>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</si>
  <si>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</si>
  <si>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</si>
  <si>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</si>
  <si>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</si>
  <si>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</si>
  <si>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</si>
  <si>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</si>
  <si>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</si>
  <si>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</si>
  <si>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</si>
  <si>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</si>
  <si>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</si>
  <si>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</si>
  <si>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</si>
  <si>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</si>
  <si>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</si>
  <si>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</si>
  <si>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</si>
  <si>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</si>
  <si>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</si>
  <si>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</si>
  <si>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</si>
  <si>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</si>
  <si>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</si>
  <si>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</si>
  <si>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</si>
  <si>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</si>
  <si>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</si>
  <si>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</si>
  <si>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</si>
  <si>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</si>
  <si>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</si>
  <si>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</si>
  <si>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</si>
  <si>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</si>
  <si>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</si>
  <si>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</si>
  <si>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</si>
  <si>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</si>
  <si>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</si>
  <si>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</si>
  <si>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</si>
  <si>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</si>
  <si>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</si>
  <si>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</si>
  <si>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</si>
  <si>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</si>
  <si>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</si>
  <si>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</si>
  <si>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</si>
  <si>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</si>
  <si>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</si>
  <si>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</si>
  <si>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</si>
  <si>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</si>
  <si>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</si>
  <si>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</si>
  <si>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</si>
  <si>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</si>
  <si>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</si>
  <si>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</si>
  <si>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</si>
  <si>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</si>
  <si>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</si>
  <si>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</si>
  <si>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</si>
  <si>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</si>
  <si>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</si>
  <si>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</si>
  <si>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</si>
  <si>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</si>
  <si>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</si>
  <si>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</si>
  <si>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</si>
  <si>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</si>
  <si>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</si>
  <si>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</si>
  <si>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</si>
  <si>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</si>
  <si>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</si>
  <si>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</si>
  <si>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</si>
  <si>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</si>
  <si>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</si>
  <si>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</si>
  <si>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</si>
  <si>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</si>
  <si>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</si>
  <si>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</si>
  <si>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</si>
  <si>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</si>
  <si>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</si>
  <si>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</si>
  <si>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</si>
  <si>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</si>
  <si>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</si>
  <si>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</si>
  <si>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</si>
  <si>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</si>
  <si>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</si>
  <si>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</si>
  <si>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</si>
  <si>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</si>
  <si>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</si>
  <si>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</si>
  <si>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</si>
  <si>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</si>
  <si>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</si>
  <si>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</si>
  <si>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</si>
  <si>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</si>
  <si>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</si>
  <si>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</si>
  <si>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</si>
  <si>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</si>
  <si>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</si>
  <si>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</si>
  <si>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</si>
  <si>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</si>
  <si>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</si>
  <si>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</si>
  <si>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</si>
  <si>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</si>
  <si>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</si>
  <si>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</si>
  <si>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</si>
  <si>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</si>
  <si>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</si>
  <si>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</si>
  <si>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</si>
  <si>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</si>
  <si>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</si>
  <si>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</si>
  <si>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</si>
  <si>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</si>
  <si>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</si>
  <si>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</si>
  <si>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</si>
  <si>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</si>
  <si>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</si>
  <si>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</si>
  <si>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</si>
  <si>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</si>
  <si>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</si>
  <si>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</si>
  <si>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</si>
  <si>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</si>
  <si>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</si>
  <si>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</si>
  <si>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</si>
  <si>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</si>
  <si>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</si>
  <si>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</si>
  <si>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</si>
  <si>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</si>
  <si>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</si>
  <si>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</si>
  <si>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</si>
  <si>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</si>
  <si>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</si>
  <si>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</si>
  <si>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</si>
  <si>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</si>
  <si>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</si>
  <si>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</si>
  <si>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</si>
  <si>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</si>
  <si>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</si>
  <si>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</si>
  <si>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</si>
  <si>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</si>
  <si>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</si>
  <si>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</si>
  <si>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</si>
  <si>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</si>
  <si>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</si>
  <si>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</si>
  <si>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</si>
  <si>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</si>
  <si>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</si>
  <si>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</si>
  <si>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</si>
  <si>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</si>
  <si>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</si>
  <si>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</si>
  <si>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</si>
  <si>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</si>
  <si>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</si>
  <si>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</si>
  <si>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</si>
  <si>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</si>
  <si>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</si>
  <si>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</si>
  <si>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</si>
  <si>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</si>
  <si>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</si>
  <si>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</si>
  <si>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</si>
  <si>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</si>
  <si>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</si>
  <si>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</si>
  <si>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</si>
  <si>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</si>
  <si>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</si>
  <si>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</si>
  <si>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</si>
  <si>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</si>
  <si>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</si>
  <si>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</si>
  <si>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</si>
  <si>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</si>
  <si>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</si>
  <si>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</si>
  <si>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</si>
  <si>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</si>
  <si>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</si>
  <si>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</si>
  <si>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</si>
  <si>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</si>
  <si>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</si>
  <si>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</si>
  <si>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</si>
  <si>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</si>
  <si>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</si>
  <si>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</si>
  <si>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</si>
  <si>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</si>
  <si>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</si>
  <si>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</si>
  <si>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</si>
  <si>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</si>
  <si>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</si>
  <si>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</si>
  <si>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</si>
  <si>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</si>
  <si>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</si>
  <si>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</si>
  <si>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</si>
  <si>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</si>
  <si>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</si>
  <si>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</si>
  <si>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</si>
  <si>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</si>
  <si>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</si>
  <si>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</si>
  <si>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</si>
  <si>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</si>
  <si>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</si>
  <si>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</si>
  <si>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</si>
  <si>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</si>
  <si>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</si>
  <si>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</si>
  <si>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</si>
  <si>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</si>
  <si>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</si>
  <si>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</si>
  <si>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</si>
  <si>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</si>
  <si>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</si>
  <si>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</si>
  <si>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</si>
  <si>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</si>
  <si>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</si>
  <si>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</si>
  <si>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</si>
  <si>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</si>
  <si>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</si>
  <si>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</si>
  <si>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</si>
  <si>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</si>
  <si>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</si>
  <si>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</si>
  <si>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</si>
  <si>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</si>
  <si>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</si>
  <si>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</si>
  <si>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</si>
  <si>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</si>
  <si>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</si>
  <si>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</si>
  <si>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</si>
  <si>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</si>
  <si>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</si>
  <si>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</si>
  <si>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</si>
  <si>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</si>
  <si>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</si>
  <si>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</si>
  <si>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</si>
  <si>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</si>
  <si>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</si>
  <si>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</si>
  <si>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</si>
  <si>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</si>
  <si>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</si>
  <si>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</si>
  <si>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</si>
  <si>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</si>
  <si>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</si>
  <si>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</si>
  <si>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</si>
  <si>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</si>
  <si>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</si>
  <si>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</si>
  <si>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</si>
  <si>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</si>
  <si>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</si>
  <si>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</si>
  <si>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</si>
  <si>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</si>
  <si>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</si>
  <si>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</si>
  <si>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</si>
  <si>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</si>
  <si>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</si>
  <si>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</si>
  <si>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</si>
  <si>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</si>
  <si>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</si>
  <si>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</si>
  <si>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</si>
  <si>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</si>
  <si>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</si>
  <si>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</si>
  <si>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</si>
  <si>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</si>
  <si>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</si>
  <si>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</si>
  <si>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</si>
  <si>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</si>
  <si>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</si>
  <si>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</si>
  <si>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</si>
  <si>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</si>
  <si>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</si>
  <si>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</si>
  <si>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</si>
  <si>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</si>
  <si>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</si>
  <si>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</si>
  <si>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</si>
  <si>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</si>
  <si>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</si>
  <si>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</si>
  <si>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</si>
  <si>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</si>
  <si>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</si>
  <si>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</si>
  <si>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</si>
  <si>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</si>
  <si>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</si>
  <si>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</si>
  <si>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</si>
  <si>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</si>
  <si>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</si>
  <si>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</si>
  <si>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</si>
  <si>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</si>
  <si>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</si>
  <si>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</si>
  <si>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</si>
  <si>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</si>
  <si>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</si>
  <si>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</si>
  <si>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</si>
  <si>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</si>
  <si>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</si>
  <si>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</si>
  <si>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</si>
  <si>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</si>
  <si>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</si>
  <si>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</si>
  <si>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</si>
  <si>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</si>
  <si>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</si>
  <si>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</si>
  <si>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</si>
  <si>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</si>
  <si>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</si>
  <si>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</si>
  <si>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</si>
  <si>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</si>
  <si>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</si>
  <si>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</si>
  <si>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</si>
  <si>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</si>
  <si>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</si>
  <si>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</si>
  <si>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</si>
  <si>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</si>
  <si>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</si>
  <si>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</si>
  <si>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</si>
  <si>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</si>
  <si>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</si>
  <si>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</si>
  <si>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</si>
  <si>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</si>
  <si>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</si>
  <si>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</si>
  <si>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</si>
  <si>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</si>
  <si>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</si>
  <si>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</si>
  <si>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</si>
  <si>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</si>
  <si>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</si>
  <si>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</si>
  <si>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</si>
  <si>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</si>
  <si>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</si>
  <si>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</si>
  <si>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</si>
  <si>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</si>
  <si>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</si>
  <si>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</si>
  <si>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</si>
  <si>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</si>
  <si>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</si>
  <si>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</si>
  <si>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</si>
  <si>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</si>
  <si>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</si>
  <si>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</si>
  <si>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</si>
  <si>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</si>
  <si>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</si>
  <si>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</si>
  <si>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</si>
  <si>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</si>
  <si>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</si>
  <si>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</si>
  <si>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</si>
  <si>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</si>
  <si>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</si>
  <si>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</si>
  <si>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</si>
  <si>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</si>
  <si>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</si>
  <si>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</si>
  <si>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</si>
  <si>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</si>
  <si>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</si>
  <si>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</si>
  <si>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</si>
  <si>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</si>
  <si>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</si>
  <si>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</si>
  <si>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</si>
  <si>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</si>
  <si>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</si>
  <si>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</si>
  <si>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</si>
  <si>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</si>
  <si>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</si>
  <si>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</si>
  <si>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</si>
  <si>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</si>
  <si>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</si>
  <si>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</si>
  <si>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</si>
  <si>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</si>
  <si>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</si>
  <si>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</si>
  <si>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</si>
  <si>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</si>
  <si>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</si>
  <si>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</si>
  <si>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</si>
  <si>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</si>
  <si>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</si>
  <si>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</si>
  <si>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</si>
  <si>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</si>
  <si>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</si>
  <si>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</si>
  <si>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</si>
  <si>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</si>
  <si>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</si>
  <si>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</si>
  <si>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</si>
  <si>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</si>
  <si>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</si>
  <si>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</si>
  <si>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</si>
  <si>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</si>
  <si>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</si>
  <si>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</si>
  <si>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</si>
  <si>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</si>
  <si>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</si>
  <si>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</si>
  <si>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</si>
  <si>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</si>
  <si>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</si>
  <si>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</si>
  <si>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</si>
  <si>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</si>
  <si>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</si>
  <si>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</si>
  <si>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</si>
  <si>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</si>
  <si>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</si>
  <si>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</si>
  <si>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</si>
  <si>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</si>
  <si>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</si>
  <si>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</si>
  <si>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</si>
  <si>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</si>
  <si>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</si>
  <si>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</si>
  <si>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</si>
  <si>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</si>
  <si>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</si>
  <si>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</si>
  <si>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</si>
  <si>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</si>
  <si>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</si>
  <si>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</si>
  <si>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</si>
  <si>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</si>
  <si>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</si>
  <si>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</si>
  <si>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</si>
  <si>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</si>
  <si>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</si>
  <si>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</si>
  <si>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</si>
  <si>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</si>
  <si>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</si>
  <si>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</si>
  <si>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</si>
  <si>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</si>
  <si>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</si>
  <si>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</si>
  <si>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</si>
  <si>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</si>
  <si>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</si>
  <si>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</si>
  <si>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</si>
  <si>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</si>
  <si>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</si>
  <si>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</si>
  <si>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</si>
  <si>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</si>
  <si>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</si>
  <si>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</si>
  <si>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</si>
  <si>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</si>
  <si>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</si>
  <si>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</si>
  <si>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</si>
  <si>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</si>
  <si>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</si>
  <si>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</si>
  <si>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</si>
  <si>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</si>
  <si>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</si>
  <si>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</si>
  <si>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</si>
  <si>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</si>
  <si>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</si>
  <si>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</si>
  <si>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</si>
  <si>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</si>
  <si>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</si>
  <si>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</si>
  <si>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</si>
  <si>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</si>
  <si>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</si>
  <si>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</si>
  <si>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</si>
  <si>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</si>
  <si>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</si>
  <si>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</si>
  <si>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</si>
  <si>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</si>
  <si>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</si>
  <si>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</si>
  <si>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</si>
  <si>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</si>
  <si>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</si>
  <si>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</si>
  <si>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</si>
  <si>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</si>
  <si>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</si>
  <si>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</si>
  <si>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</si>
  <si>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</si>
  <si>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</si>
  <si>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</si>
  <si>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</si>
  <si>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</si>
  <si>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</si>
  <si>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</si>
  <si>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</si>
  <si>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</si>
  <si>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</si>
  <si>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</si>
  <si>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</si>
  <si>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</si>
  <si>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</si>
  <si>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</si>
  <si>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</si>
  <si>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</si>
  <si>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</si>
  <si>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</si>
  <si>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</si>
  <si>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</si>
  <si>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</si>
  <si>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</si>
  <si>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</si>
  <si>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</si>
  <si>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</si>
  <si>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</si>
  <si>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</si>
  <si>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</si>
  <si>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</si>
  <si>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</si>
  <si>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</si>
  <si>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</si>
  <si>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</si>
  <si>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</si>
  <si>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</si>
  <si>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</si>
  <si>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</si>
  <si>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</si>
  <si>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</si>
  <si>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</si>
  <si>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</si>
  <si>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</si>
  <si>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</si>
  <si>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</si>
  <si>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</si>
  <si>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</si>
  <si>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</si>
  <si>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</si>
  <si>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</si>
  <si>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</si>
  <si>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</si>
  <si>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</si>
  <si>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</si>
  <si>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</si>
  <si>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</si>
  <si>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</si>
  <si>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</si>
  <si>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</si>
  <si>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</si>
  <si>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</si>
  <si>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</si>
  <si>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</si>
  <si>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</si>
  <si>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</si>
  <si>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</si>
  <si>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</si>
  <si>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</si>
  <si>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</si>
  <si>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</si>
  <si>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</si>
  <si>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</si>
  <si>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</si>
  <si>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</si>
  <si>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</si>
  <si>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</si>
  <si>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</si>
  <si>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</si>
  <si>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</si>
  <si>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</si>
  <si>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</si>
  <si>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</si>
  <si>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</si>
  <si>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</si>
  <si>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</si>
  <si>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</si>
  <si>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</si>
  <si>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</si>
  <si>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</si>
  <si>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</si>
  <si>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</si>
  <si>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</si>
  <si>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</si>
  <si>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</si>
  <si>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</si>
  <si>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</si>
  <si>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</si>
  <si>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</si>
  <si>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</si>
  <si>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</si>
  <si>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</si>
  <si>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</si>
  <si>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</si>
  <si>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</si>
  <si>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</si>
  <si>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</si>
  <si>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</si>
  <si>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</si>
  <si>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</si>
  <si>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</si>
  <si>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</si>
  <si>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</si>
  <si>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</si>
  <si>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</si>
  <si>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</si>
  <si>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</si>
  <si>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</si>
  <si>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</si>
  <si>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</si>
  <si>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</si>
  <si>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</si>
  <si>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</si>
  <si>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</si>
  <si>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</si>
  <si>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</si>
  <si>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</si>
  <si>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</si>
  <si>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</si>
  <si>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</si>
  <si>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</si>
  <si>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</si>
  <si>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</si>
  <si>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</si>
  <si>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</si>
  <si>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</si>
  <si>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</si>
  <si>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</si>
  <si>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</si>
  <si>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</si>
  <si>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</si>
  <si>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</si>
  <si>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</si>
  <si>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</si>
  <si>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</si>
  <si>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</si>
  <si>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</si>
  <si>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</si>
  <si>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</si>
  <si>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</si>
  <si>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</si>
  <si>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</si>
  <si>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</si>
  <si>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</si>
  <si>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</si>
  <si>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</si>
  <si>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</si>
  <si>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</si>
  <si>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</si>
  <si>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</si>
  <si>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</si>
  <si>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</si>
  <si>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</si>
  <si>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</si>
  <si>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</si>
  <si>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</si>
  <si>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</si>
  <si>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</si>
  <si>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</si>
  <si>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</si>
  <si>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</si>
  <si>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</si>
  <si>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</si>
  <si>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</si>
  <si>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</si>
  <si>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</si>
  <si>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</si>
  <si>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</si>
  <si>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</si>
  <si>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</si>
  <si>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</si>
  <si>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</si>
  <si>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</si>
  <si>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</si>
  <si>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</si>
  <si>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</si>
  <si>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</si>
  <si>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</si>
  <si>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</si>
  <si>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</si>
  <si>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</si>
  <si>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</si>
  <si>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</si>
  <si>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</si>
  <si>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</si>
  <si>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</si>
  <si>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</si>
  <si>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</si>
  <si>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</si>
  <si>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</si>
  <si>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</si>
  <si>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</si>
  <si>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</si>
  <si>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</si>
  <si>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</si>
  <si>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</si>
  <si>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</si>
  <si>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</si>
  <si>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</si>
  <si>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</si>
  <si>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</si>
  <si>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</si>
  <si>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</si>
  <si>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</si>
  <si>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</si>
  <si>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</si>
  <si>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</si>
  <si>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</si>
  <si>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</si>
  <si>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</si>
  <si>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</si>
  <si>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</si>
  <si>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</si>
  <si>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</si>
  <si>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</si>
  <si>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</si>
  <si>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</si>
  <si>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</si>
  <si>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</si>
  <si>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</si>
  <si>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</si>
  <si>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</si>
  <si>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</si>
  <si>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</si>
  <si>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</si>
  <si>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</si>
  <si>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</si>
  <si>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</si>
  <si>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</si>
  <si>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</si>
  <si>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</si>
  <si>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</si>
  <si>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</si>
  <si>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</si>
  <si>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</si>
  <si>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</si>
  <si>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</si>
  <si>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</si>
  <si>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</si>
  <si>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</si>
  <si>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</si>
  <si>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</si>
  <si>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</si>
  <si>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</si>
  <si>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</si>
  <si>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</si>
  <si>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</si>
  <si>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</si>
  <si>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</si>
  <si>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</si>
  <si>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</si>
  <si>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</si>
  <si>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</si>
  <si>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</si>
  <si>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</si>
  <si>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</si>
  <si>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</si>
  <si>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</si>
  <si>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</si>
  <si>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</si>
  <si>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</si>
  <si>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</si>
  <si>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</si>
  <si>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</si>
  <si>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</si>
  <si>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</si>
  <si>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</si>
  <si>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</si>
  <si>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</si>
  <si>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</si>
  <si>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</si>
  <si>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</si>
  <si>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</si>
  <si>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</si>
  <si>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</si>
  <si>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</si>
  <si>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</si>
  <si>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</si>
  <si>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</si>
  <si>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</si>
  <si>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</si>
  <si>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</si>
  <si>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</si>
  <si>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</si>
  <si>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</si>
  <si>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</si>
  <si>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</si>
  <si>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</si>
  <si>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</si>
  <si>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</si>
  <si>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</si>
  <si>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</si>
  <si>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</si>
  <si>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</si>
  <si>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</si>
  <si>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</si>
  <si>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</si>
  <si>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</si>
  <si>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</si>
  <si>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</si>
  <si>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</si>
  <si>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</si>
  <si>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</si>
  <si>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</si>
  <si>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</si>
  <si>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</si>
  <si>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</si>
  <si>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</si>
  <si>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</si>
  <si>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</si>
  <si>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</si>
  <si>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</si>
  <si>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</si>
  <si>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</si>
  <si>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</si>
  <si>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</si>
  <si>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</si>
  <si>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</si>
  <si>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</si>
  <si>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</si>
  <si>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</si>
  <si>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</si>
  <si>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</si>
  <si>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</si>
  <si>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</si>
  <si>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</si>
  <si>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</si>
  <si>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</si>
  <si>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</si>
  <si>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</si>
  <si>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</si>
  <si>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</si>
  <si>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</si>
  <si>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</si>
  <si>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</si>
  <si>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</si>
  <si>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</si>
  <si>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</si>
  <si>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</si>
  <si>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</si>
  <si>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</si>
  <si>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</si>
  <si>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</si>
  <si>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</si>
  <si>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</si>
  <si>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</si>
  <si>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</si>
  <si>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</si>
  <si>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</si>
  <si>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</si>
  <si>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</si>
  <si>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</si>
  <si>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</si>
  <si>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</si>
  <si>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</si>
  <si>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</si>
  <si>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</si>
  <si>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</si>
  <si>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</si>
  <si>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</si>
  <si>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</si>
  <si>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</si>
  <si>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</si>
  <si>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</si>
  <si>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</si>
  <si>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</si>
  <si>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</si>
  <si>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</si>
  <si>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</si>
  <si>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</si>
  <si>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</si>
  <si>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</si>
  <si>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</si>
  <si>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</si>
  <si>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</si>
  <si>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</si>
  <si>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</si>
  <si>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</si>
  <si>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</si>
  <si>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</si>
  <si>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</si>
  <si>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</si>
  <si>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</si>
  <si>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</si>
  <si>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</si>
  <si>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</si>
  <si>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</si>
  <si>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</si>
  <si>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</si>
  <si>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</si>
  <si>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</si>
  <si>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</si>
  <si>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</si>
  <si>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</si>
  <si>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</si>
  <si>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</si>
  <si>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</si>
  <si>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</si>
  <si>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</si>
  <si>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</si>
  <si>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</si>
  <si>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</si>
  <si>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</si>
  <si>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</si>
  <si>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</si>
  <si>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</si>
  <si>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</si>
  <si>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</si>
  <si>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</si>
  <si>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</si>
  <si>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</si>
  <si>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</si>
  <si>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</si>
  <si>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</si>
  <si>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</si>
  <si>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</si>
  <si>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</si>
  <si>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</si>
  <si>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</si>
  <si>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</si>
  <si>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</si>
  <si>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</si>
  <si>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</si>
  <si>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</si>
  <si>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</si>
  <si>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</si>
  <si>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</si>
  <si>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</si>
  <si>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</si>
  <si>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</si>
  <si>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</si>
  <si>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</si>
  <si>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</si>
  <si>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</si>
  <si>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</si>
  <si>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</si>
  <si>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</si>
  <si>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</si>
  <si>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</si>
  <si>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</si>
  <si>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</si>
  <si>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</si>
  <si>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</si>
  <si>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</si>
  <si>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</si>
  <si>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</si>
  <si>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</si>
  <si>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</si>
  <si>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</si>
  <si>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</si>
  <si>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</si>
  <si>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</si>
  <si>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</si>
  <si>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</si>
  <si>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</si>
  <si>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</si>
  <si>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</si>
  <si>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</si>
  <si>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</si>
  <si>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</si>
  <si>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</si>
  <si>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</si>
  <si>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</si>
  <si>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</si>
  <si>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</si>
  <si>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</si>
  <si>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</si>
  <si>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</si>
  <si>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</si>
  <si>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</si>
  <si>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</si>
  <si>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</si>
  <si>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</si>
  <si>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</si>
  <si>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</si>
  <si>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</si>
  <si>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</si>
  <si>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</si>
  <si>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</si>
  <si>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</si>
  <si>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</si>
  <si>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</si>
  <si>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</si>
  <si>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</si>
  <si>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</si>
  <si>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</si>
  <si>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</si>
  <si>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</si>
  <si>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</si>
  <si>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</si>
  <si>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</si>
  <si>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</si>
  <si>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</si>
  <si>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</si>
  <si>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</si>
  <si>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</si>
  <si>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</si>
  <si>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</si>
  <si>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</si>
  <si>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</si>
  <si>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</si>
  <si>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</si>
  <si>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</si>
  <si>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</si>
  <si>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</si>
  <si>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</si>
  <si>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</si>
  <si>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</si>
  <si>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</si>
  <si>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</si>
  <si>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</si>
  <si>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</si>
  <si>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</si>
  <si>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</si>
  <si>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</si>
  <si>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</si>
  <si>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</si>
  <si>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</si>
  <si>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</si>
  <si>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</si>
  <si>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</si>
  <si>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</si>
  <si>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</si>
  <si>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</si>
  <si>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</si>
  <si>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</si>
  <si>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</si>
  <si>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</si>
  <si>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</si>
  <si>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</si>
  <si>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</si>
  <si>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</si>
  <si>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</si>
  <si>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</si>
  <si>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</si>
  <si>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</si>
  <si>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</si>
  <si>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</si>
  <si>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</si>
  <si>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</si>
  <si>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</si>
  <si>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</si>
  <si>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</si>
  <si>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</si>
  <si>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</si>
  <si>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</si>
  <si>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</si>
  <si>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</si>
  <si>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</si>
  <si>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</si>
  <si>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</si>
  <si>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</si>
  <si>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</si>
  <si>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</si>
  <si>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</si>
  <si>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</si>
  <si>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</si>
  <si>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</si>
  <si>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</si>
  <si>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</si>
  <si>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</si>
  <si>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</si>
  <si>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</si>
  <si>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</si>
  <si>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</si>
  <si>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</si>
  <si>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</si>
  <si>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</si>
  <si>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</si>
  <si>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</si>
  <si>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</si>
  <si>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</si>
  <si>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</si>
  <si>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</si>
  <si>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</si>
  <si>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</si>
  <si>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</si>
  <si>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</si>
  <si>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</si>
  <si>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</si>
  <si>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</si>
  <si>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</si>
  <si>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</si>
  <si>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</si>
  <si>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</si>
  <si>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</si>
  <si>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</si>
  <si>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</si>
  <si>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</si>
  <si>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</si>
  <si>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</si>
  <si>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</si>
  <si>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</si>
  <si>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</si>
  <si>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</si>
  <si>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</si>
  <si>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</si>
  <si>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</si>
  <si>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</si>
  <si>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</si>
  <si>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</si>
  <si>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</si>
  <si>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</si>
  <si>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</si>
  <si>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</si>
  <si>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</si>
  <si>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</si>
  <si>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</si>
  <si>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</si>
  <si>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</si>
  <si>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</si>
  <si>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</si>
  <si>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</si>
  <si>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</si>
  <si>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</si>
  <si>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</si>
  <si>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</si>
  <si>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</si>
  <si>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</si>
  <si>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</si>
  <si>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</si>
  <si>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</si>
  <si>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</si>
  <si>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</si>
  <si>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</si>
  <si>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</si>
  <si>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</si>
  <si>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</si>
  <si>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</si>
  <si>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</si>
  <si>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</si>
  <si>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</si>
  <si>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</si>
  <si>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</si>
  <si>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</si>
  <si>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</si>
  <si>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</si>
  <si>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</si>
  <si>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</si>
  <si>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</si>
  <si>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</si>
  <si>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</si>
  <si>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</si>
  <si>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</si>
  <si>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</si>
  <si>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</si>
  <si>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</si>
  <si>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</si>
  <si>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</si>
  <si>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</si>
  <si>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</si>
  <si>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</si>
  <si>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</si>
  <si>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</si>
  <si>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</si>
  <si>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</si>
  <si>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</si>
  <si>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</si>
  <si>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</si>
  <si>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</si>
  <si>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</si>
  <si>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</si>
  <si>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</si>
  <si>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</si>
  <si>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</si>
  <si>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</si>
  <si>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</si>
  <si>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</si>
  <si>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</si>
  <si>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</si>
  <si>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</si>
  <si>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</si>
  <si>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</si>
  <si>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</si>
  <si>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</si>
  <si>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</si>
  <si>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</si>
  <si>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</si>
  <si>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</si>
  <si>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</si>
  <si>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</si>
  <si>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</si>
  <si>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</si>
  <si>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</si>
  <si>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</si>
  <si>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</si>
  <si>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</si>
  <si>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</si>
  <si>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</si>
  <si>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</si>
  <si>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</si>
  <si>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</si>
  <si>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</si>
  <si>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</si>
  <si>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</si>
  <si>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</si>
  <si>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</si>
  <si>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</si>
  <si>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</si>
  <si>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</si>
  <si>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</si>
  <si>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</si>
  <si>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</si>
  <si>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</si>
  <si>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</si>
  <si>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</si>
  <si>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</si>
  <si>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</si>
  <si>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</si>
  <si>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</si>
  <si>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</si>
  <si>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</si>
  <si>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</si>
  <si>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</si>
  <si>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</si>
  <si>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</si>
  <si>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</si>
  <si>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</si>
  <si>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</si>
  <si>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</si>
  <si>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</si>
  <si>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</si>
  <si>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</si>
  <si>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</si>
  <si>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</si>
  <si>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</si>
  <si>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</si>
  <si>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</si>
  <si>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</si>
  <si>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</si>
  <si>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</si>
  <si>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</si>
  <si>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</si>
  <si>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</si>
  <si>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</si>
  <si>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</si>
  <si>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</si>
  <si>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</si>
  <si>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</si>
  <si>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</si>
  <si>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</si>
  <si>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</si>
  <si>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</si>
  <si>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</si>
  <si>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</si>
  <si>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</si>
  <si>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</si>
  <si>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</si>
  <si>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</si>
  <si>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</si>
  <si>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</si>
  <si>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</si>
  <si>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</si>
  <si>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</si>
  <si>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</si>
  <si>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</si>
  <si>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</si>
  <si>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</si>
  <si>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</si>
  <si>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</si>
  <si>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</si>
  <si>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</si>
  <si>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</si>
  <si>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</si>
  <si>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</si>
  <si>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</si>
  <si>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</si>
  <si>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</si>
  <si>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</si>
  <si>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</si>
  <si>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</si>
  <si>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</si>
  <si>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</si>
  <si>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</si>
  <si>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</si>
  <si>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</si>
  <si>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</si>
  <si>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</si>
  <si>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</si>
  <si>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</si>
  <si>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</si>
  <si>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</si>
  <si>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</si>
  <si>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</si>
  <si>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</si>
  <si>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</si>
  <si>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</si>
  <si>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</si>
  <si>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</si>
  <si>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</si>
  <si>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</si>
  <si>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</si>
  <si>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</si>
  <si>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</si>
  <si>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</si>
  <si>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</si>
  <si>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</si>
  <si>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</si>
  <si>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</si>
  <si>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</si>
  <si>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</si>
  <si>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</si>
  <si>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</si>
  <si>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</si>
  <si>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</si>
  <si>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</si>
  <si>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</si>
  <si>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</si>
  <si>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</si>
  <si>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</si>
  <si>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</si>
  <si>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</si>
  <si>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</si>
  <si>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</si>
  <si>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</si>
  <si>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</si>
  <si>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</si>
  <si>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</si>
  <si>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</si>
  <si>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</si>
  <si>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</si>
  <si>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</si>
  <si>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</si>
  <si>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</si>
  <si>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</si>
  <si>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</si>
  <si>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</si>
  <si>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</si>
  <si>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</si>
  <si>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</si>
  <si>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</si>
  <si>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</si>
  <si>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</si>
  <si>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</si>
  <si>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</si>
  <si>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</si>
  <si>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</si>
  <si>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</si>
  <si>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</si>
  <si>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</si>
  <si>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</si>
  <si>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</si>
  <si>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</si>
  <si>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</si>
  <si>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</si>
  <si>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</si>
  <si>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</si>
  <si>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</si>
  <si>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</si>
  <si>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</si>
  <si>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</si>
  <si>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</si>
  <si>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</si>
  <si>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</si>
  <si>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</si>
  <si>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</si>
  <si>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</si>
  <si>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</si>
  <si>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</si>
  <si>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</si>
  <si>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</si>
  <si>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</si>
  <si>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</si>
  <si>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</si>
  <si>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</si>
  <si>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</si>
  <si>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</si>
  <si>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</si>
  <si>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</si>
  <si>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</si>
  <si>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</si>
  <si>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</si>
  <si>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</si>
  <si>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</si>
  <si>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</si>
  <si>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</si>
  <si>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</si>
  <si>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</si>
  <si>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</si>
  <si>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</si>
  <si>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</si>
  <si>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</si>
  <si>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</si>
  <si>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</si>
  <si>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</si>
  <si>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</si>
  <si>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</si>
  <si>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</si>
  <si>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</si>
  <si>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</si>
  <si>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</si>
  <si>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</si>
  <si>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</si>
  <si>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</si>
  <si>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</si>
  <si>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</si>
  <si>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</si>
  <si>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</si>
  <si>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</si>
  <si>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</si>
  <si>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</si>
  <si>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</si>
  <si>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</si>
  <si>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</si>
  <si>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</si>
  <si>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</si>
  <si>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</si>
  <si>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</si>
  <si>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</si>
  <si>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</si>
  <si>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</si>
  <si>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</si>
  <si>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</si>
  <si>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</si>
  <si>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</si>
  <si>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</si>
  <si>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</si>
  <si>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</si>
  <si>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</si>
  <si>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</si>
  <si>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</si>
  <si>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</si>
  <si>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</si>
  <si>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</si>
  <si>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</si>
  <si>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</si>
  <si>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</si>
  <si>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</si>
  <si>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</si>
  <si>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</si>
  <si>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</si>
  <si>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</si>
  <si>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</si>
  <si>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</si>
  <si>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</si>
  <si>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</si>
  <si>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</si>
  <si>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</si>
  <si>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</si>
  <si>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</si>
  <si>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</si>
  <si>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</si>
  <si>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</si>
  <si>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</si>
  <si>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</si>
  <si>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</si>
  <si>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</si>
  <si>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</si>
  <si>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</si>
  <si>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</si>
  <si>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</si>
  <si>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</si>
  <si>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</si>
  <si>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</si>
  <si>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</si>
  <si>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</si>
  <si>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</si>
  <si>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</si>
  <si>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</si>
  <si>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</si>
  <si>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</si>
  <si>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</si>
  <si>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</si>
  <si>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</si>
  <si>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</si>
  <si>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</si>
  <si>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</si>
  <si>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</si>
  <si>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</si>
  <si>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</si>
  <si>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</si>
  <si>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</si>
  <si>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</si>
  <si>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</si>
  <si>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</si>
  <si>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</si>
  <si>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</si>
  <si>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</si>
  <si>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</si>
  <si>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</si>
  <si>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</si>
  <si>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</si>
  <si>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</si>
  <si>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</si>
  <si>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</si>
  <si>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</si>
  <si>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</si>
  <si>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</si>
  <si>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</si>
  <si>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</si>
  <si>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</si>
  <si>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</si>
  <si>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</si>
  <si>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</si>
  <si>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</si>
  <si>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</si>
  <si>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</si>
  <si>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</si>
  <si>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</si>
  <si>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</si>
  <si>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</si>
  <si>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</si>
  <si>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</si>
  <si>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</si>
  <si>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</si>
  <si>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</si>
  <si>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</si>
  <si>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</si>
  <si>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</si>
  <si>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</si>
  <si>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</si>
  <si>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</si>
  <si>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</si>
  <si>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</si>
  <si>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</si>
  <si>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</si>
  <si>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</si>
  <si>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</si>
  <si>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</si>
  <si>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</si>
  <si>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</si>
  <si>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</si>
  <si>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</si>
  <si>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</si>
  <si>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</si>
  <si>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</si>
  <si>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</si>
  <si>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</si>
  <si>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</si>
  <si>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</si>
  <si>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</si>
  <si>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</si>
  <si>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</si>
  <si>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</si>
  <si>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</si>
  <si>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</si>
  <si>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</si>
  <si>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</si>
  <si>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</si>
  <si>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</si>
  <si>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</si>
  <si>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</si>
  <si>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</si>
  <si>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</si>
  <si>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</si>
  <si>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</si>
  <si>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</si>
  <si>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</si>
  <si>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</si>
  <si>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</si>
  <si>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</si>
  <si>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</si>
  <si>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</si>
  <si>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</si>
  <si>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</si>
  <si>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</si>
  <si>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</si>
  <si>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</si>
  <si>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</si>
  <si>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</si>
  <si>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</si>
  <si>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</si>
  <si>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</si>
  <si>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</si>
  <si>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</si>
  <si>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</si>
  <si>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</si>
  <si>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</si>
  <si>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</si>
  <si>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</si>
  <si>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</si>
  <si>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</si>
  <si>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</si>
  <si>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</si>
  <si>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</si>
  <si>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</si>
  <si>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</si>
  <si>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</si>
  <si>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</si>
  <si>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</si>
  <si>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</si>
  <si>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</si>
  <si>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</si>
  <si>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</si>
  <si>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</si>
  <si>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</si>
  <si>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</si>
  <si>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</si>
  <si>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</si>
  <si>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</si>
  <si>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</si>
  <si>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</si>
  <si>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</si>
  <si>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</si>
  <si>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</si>
  <si>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</si>
  <si>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</si>
  <si>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</si>
  <si>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</si>
  <si>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</si>
  <si>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</si>
  <si>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</si>
  <si>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</si>
  <si>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</si>
  <si>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</si>
  <si>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</si>
  <si>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</si>
  <si>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</si>
  <si>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</si>
  <si>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</si>
  <si>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</si>
  <si>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</si>
  <si>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</si>
  <si>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</si>
  <si>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</si>
  <si>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</si>
  <si>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</si>
  <si>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</si>
  <si>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</si>
  <si>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</si>
  <si>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</si>
  <si>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</si>
  <si>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</si>
  <si>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</si>
  <si>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</si>
  <si>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</si>
  <si>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</si>
  <si>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</si>
  <si>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</si>
  <si>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</si>
  <si>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</si>
  <si>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</si>
  <si>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</si>
  <si>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</si>
  <si>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</si>
  <si>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</si>
  <si>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</si>
  <si>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</si>
  <si>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</si>
  <si>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</si>
  <si>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</si>
  <si>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</si>
  <si>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</si>
  <si>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</si>
  <si>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</si>
  <si>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</si>
  <si>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</si>
  <si>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</si>
  <si>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</si>
  <si>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</si>
  <si>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</si>
  <si>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</si>
  <si>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</si>
  <si>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</si>
  <si>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</si>
  <si>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</si>
  <si>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</si>
  <si>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</si>
  <si>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</si>
  <si>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</si>
  <si>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</si>
  <si>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</si>
  <si>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</si>
  <si>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</si>
  <si>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</si>
  <si>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</si>
  <si>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</si>
  <si>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</si>
  <si>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</si>
  <si>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</si>
  <si>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</si>
  <si>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</si>
  <si>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</si>
  <si>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</si>
  <si>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</si>
  <si>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</si>
  <si>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</si>
  <si>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</si>
  <si>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</si>
  <si>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</si>
  <si>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</si>
  <si>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</si>
  <si>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</si>
  <si>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</si>
  <si>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</si>
  <si>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</si>
  <si>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</si>
  <si>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</si>
  <si>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</si>
  <si>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</si>
  <si>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</si>
  <si>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</si>
  <si>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</si>
  <si>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</si>
  <si>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</si>
  <si>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</si>
  <si>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</si>
  <si>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</si>
  <si>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</si>
  <si>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</si>
  <si>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</si>
  <si>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</si>
  <si>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</si>
  <si>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</si>
  <si>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</si>
  <si>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</si>
  <si>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</si>
  <si>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</si>
  <si>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</si>
  <si>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</si>
  <si>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</si>
  <si>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</si>
  <si>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</si>
  <si>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</si>
  <si>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</si>
  <si>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</si>
  <si>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</si>
  <si>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</si>
  <si>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</si>
  <si>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</si>
  <si>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</si>
  <si>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</si>
  <si>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</si>
  <si>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</si>
  <si>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</si>
  <si>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</si>
  <si>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</si>
  <si>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</si>
  <si>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</si>
  <si>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</si>
  <si>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</si>
  <si>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</si>
  <si>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</si>
  <si>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</si>
  <si>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</si>
  <si>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</si>
  <si>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</si>
  <si>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</si>
  <si>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</si>
  <si>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</si>
  <si>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</si>
  <si>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</si>
  <si>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</si>
  <si>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</si>
  <si>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</si>
  <si>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</si>
  <si>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</si>
  <si>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</si>
  <si>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</si>
  <si>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</si>
  <si>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</si>
  <si>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</si>
  <si>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</si>
  <si>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</si>
  <si>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</si>
  <si>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</si>
  <si>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</si>
  <si>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</si>
  <si>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</si>
  <si>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</si>
  <si>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</si>
  <si>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</si>
  <si>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</si>
  <si>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</si>
  <si>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</si>
  <si>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</si>
  <si>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</si>
  <si>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</si>
  <si>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</si>
  <si>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</si>
  <si>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</si>
  <si>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</si>
  <si>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</si>
  <si>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</si>
  <si>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</si>
  <si>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</si>
  <si>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</si>
  <si>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</si>
  <si>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</si>
  <si>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</si>
  <si>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</si>
  <si>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</si>
  <si>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</si>
  <si>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</si>
  <si>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</si>
  <si>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</si>
  <si>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</si>
  <si>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</si>
  <si>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</si>
  <si>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</si>
  <si>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</si>
  <si>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</si>
  <si>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</si>
  <si>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</si>
  <si>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</si>
  <si>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</si>
  <si>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</si>
  <si>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</si>
  <si>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</si>
  <si>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</si>
  <si>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</si>
  <si>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</si>
  <si>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</si>
  <si>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</si>
  <si>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</si>
  <si>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</si>
  <si>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</si>
  <si>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</si>
  <si>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</si>
  <si>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</si>
  <si>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</si>
  <si>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</si>
  <si>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</si>
  <si>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</si>
  <si>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</si>
  <si>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</si>
  <si>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</si>
  <si>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</si>
  <si>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</si>
  <si>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</si>
  <si>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</si>
  <si>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</si>
  <si>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</si>
  <si>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</si>
  <si>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</si>
  <si>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</si>
  <si>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</si>
  <si>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</si>
  <si>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</si>
  <si>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</si>
  <si>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</si>
  <si>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</si>
  <si>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</si>
  <si>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</si>
  <si>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</si>
  <si>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</si>
  <si>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</si>
  <si>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</si>
  <si>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</si>
  <si>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</si>
  <si>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</si>
  <si>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</si>
  <si>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</si>
  <si>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</si>
  <si>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</si>
  <si>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</si>
  <si>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</si>
  <si>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</si>
  <si>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</si>
  <si>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</si>
  <si>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</si>
  <si>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</si>
  <si>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</si>
  <si>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</si>
  <si>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</si>
  <si>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</si>
  <si>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</si>
  <si>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</si>
  <si>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</si>
  <si>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</si>
  <si>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</si>
  <si>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</si>
  <si>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</si>
  <si>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</si>
  <si>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</si>
  <si>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</si>
  <si>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</si>
  <si>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</si>
  <si>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</si>
  <si>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</si>
  <si>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</si>
  <si>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</si>
  <si>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</si>
  <si>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</si>
  <si>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</si>
  <si>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</si>
  <si>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</si>
  <si>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</si>
  <si>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</si>
  <si>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</si>
  <si>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</si>
  <si>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</si>
  <si>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</si>
  <si>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</si>
  <si>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</si>
  <si>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</si>
  <si>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</si>
  <si>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</si>
  <si>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</si>
  <si>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</si>
  <si>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</si>
  <si>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</si>
  <si>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</si>
  <si>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</si>
  <si>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</si>
  <si>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</si>
  <si>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</si>
  <si>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</si>
  <si>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</si>
  <si>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</si>
  <si>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</si>
  <si>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</si>
  <si>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</si>
  <si>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</si>
  <si>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</si>
  <si>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</si>
  <si>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</si>
  <si>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</si>
  <si>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</si>
  <si>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</si>
  <si>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</si>
  <si>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</si>
  <si>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</si>
  <si>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</si>
  <si>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</si>
  <si>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</si>
  <si>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</si>
  <si>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</si>
  <si>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</si>
  <si>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</si>
  <si>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</si>
  <si>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</si>
  <si>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</si>
  <si>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</si>
  <si>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</si>
  <si>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</si>
  <si>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</si>
  <si>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</si>
  <si>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</si>
  <si>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</si>
  <si>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</si>
  <si>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</si>
  <si>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</si>
  <si>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</si>
  <si>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</si>
  <si>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</si>
  <si>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</si>
  <si>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</si>
  <si>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</si>
  <si>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</si>
  <si>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</si>
  <si>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</si>
  <si>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</si>
  <si>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</si>
  <si>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</si>
  <si>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</si>
  <si>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</si>
  <si>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</si>
  <si>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</si>
  <si>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</si>
  <si>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</si>
  <si>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</si>
  <si>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</si>
  <si>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</si>
  <si>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</si>
  <si>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</si>
  <si>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</si>
  <si>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</si>
  <si>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</si>
  <si>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</si>
  <si>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</si>
  <si>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</si>
  <si>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</si>
  <si>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</si>
  <si>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</si>
  <si>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</si>
  <si>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</si>
  <si>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</si>
  <si>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</si>
  <si>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</si>
  <si>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</si>
  <si>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</si>
  <si>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</si>
  <si>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</si>
  <si>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</si>
  <si>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</si>
  <si>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</si>
  <si>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</si>
  <si>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</si>
  <si>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</si>
  <si>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</si>
  <si>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</si>
  <si>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</si>
  <si>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</si>
  <si>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</si>
  <si>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</si>
  <si>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</si>
  <si>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</si>
  <si>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</si>
  <si>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</si>
  <si>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</si>
  <si>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</si>
  <si>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</si>
  <si>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</si>
  <si>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</si>
  <si>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</si>
  <si>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</si>
  <si>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</si>
  <si>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</si>
  <si>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</si>
  <si>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</si>
  <si>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</si>
  <si>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</si>
  <si>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</si>
  <si>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</si>
  <si>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</si>
  <si>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</si>
  <si>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</si>
  <si>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</si>
  <si>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</si>
  <si>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</si>
  <si>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</si>
  <si>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</si>
  <si>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</si>
  <si>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</si>
  <si>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</si>
  <si>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</si>
  <si>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</si>
  <si>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</si>
  <si>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</si>
  <si>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</si>
  <si>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</si>
  <si>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</si>
  <si>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</si>
  <si>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</si>
  <si>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</si>
  <si>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</si>
  <si>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</si>
  <si>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</si>
  <si>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</si>
  <si>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</si>
  <si>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</si>
  <si>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</si>
  <si>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</si>
  <si>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</si>
  <si>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</si>
  <si>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</si>
  <si>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</si>
  <si>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</si>
  <si>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</si>
  <si>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</si>
  <si>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</si>
  <si>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</si>
  <si>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</si>
  <si>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</si>
  <si>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</si>
  <si>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</si>
  <si>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</si>
  <si>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</si>
  <si>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</si>
  <si>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</si>
  <si>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</si>
  <si>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</si>
  <si>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</si>
  <si>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</si>
  <si>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</si>
  <si>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</si>
  <si>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</si>
  <si>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</si>
  <si>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</si>
  <si>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</si>
  <si>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</si>
  <si>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</si>
  <si>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</si>
  <si>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</si>
  <si>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</si>
  <si>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</si>
  <si>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</si>
  <si>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</si>
  <si>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</si>
  <si>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</si>
  <si>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</si>
  <si>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</si>
  <si>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</si>
  <si>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</si>
  <si>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</si>
  <si>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</si>
  <si>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</si>
  <si>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</si>
  <si>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</si>
  <si>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</si>
  <si>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</si>
  <si>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</si>
  <si>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</si>
  <si>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</si>
  <si>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</si>
  <si>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</si>
  <si>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</si>
  <si>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</si>
  <si>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</si>
  <si>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</si>
  <si>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</si>
  <si>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</si>
  <si>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</si>
  <si>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</si>
  <si>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</si>
  <si>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</si>
  <si>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</si>
  <si>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</si>
  <si>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</si>
  <si>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</si>
  <si>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</si>
  <si>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</si>
  <si>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</si>
  <si>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</si>
  <si>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</si>
  <si>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</si>
  <si>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</si>
  <si>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</si>
  <si>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</si>
  <si>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</si>
  <si>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</si>
  <si>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</si>
  <si>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</si>
  <si>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</si>
  <si>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</si>
  <si>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</si>
  <si>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</si>
  <si>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</si>
  <si>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</si>
  <si>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</si>
  <si>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</si>
  <si>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</si>
  <si>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</si>
  <si>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</si>
  <si>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</si>
  <si>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</si>
  <si>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</si>
  <si>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</si>
  <si>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</si>
  <si>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</si>
  <si>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</si>
  <si>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</si>
  <si>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</si>
  <si>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</si>
  <si>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</si>
  <si>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</si>
  <si>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</si>
  <si>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</si>
  <si>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</si>
  <si>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</si>
  <si>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</si>
  <si>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</si>
  <si>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</si>
  <si>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</si>
  <si>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</si>
  <si>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</si>
  <si>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</si>
  <si>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</si>
  <si>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</si>
  <si>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</si>
  <si>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</si>
  <si>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</si>
  <si>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</si>
  <si>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</si>
  <si>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</si>
  <si>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</si>
  <si>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</si>
  <si>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</si>
  <si>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</si>
  <si>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</si>
  <si>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</si>
  <si>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</si>
  <si>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</si>
  <si>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</si>
  <si>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</si>
  <si>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</si>
  <si>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</si>
  <si>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</si>
  <si>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</si>
  <si>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</si>
  <si>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</si>
  <si>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</si>
  <si>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</si>
  <si>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</si>
  <si>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</si>
  <si>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</si>
  <si>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</si>
  <si>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</si>
  <si>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</si>
  <si>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</si>
  <si>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</si>
  <si>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</si>
  <si>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</si>
  <si>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</si>
  <si>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</si>
  <si>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</si>
  <si>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</si>
  <si>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</si>
  <si>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</si>
  <si>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</si>
  <si>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</si>
  <si>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</si>
  <si>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</si>
  <si>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</si>
  <si>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</si>
  <si>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</si>
  <si>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</si>
  <si>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</si>
  <si>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</si>
  <si>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</si>
  <si>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</si>
  <si>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</si>
  <si>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</si>
  <si>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</si>
  <si>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</si>
  <si>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</si>
  <si>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</si>
  <si>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</si>
  <si>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</si>
  <si>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</si>
  <si>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</si>
  <si>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</si>
  <si>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</si>
  <si>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</si>
  <si>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</si>
  <si>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</si>
  <si>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</si>
  <si>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</si>
  <si>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</si>
  <si>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</si>
  <si>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</si>
  <si>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</si>
  <si>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</si>
  <si>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</si>
  <si>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</si>
  <si>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</si>
  <si>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</si>
  <si>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</si>
  <si>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</si>
  <si>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</si>
  <si>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</si>
  <si>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</si>
  <si>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</si>
  <si>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</si>
  <si>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</si>
  <si>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</si>
  <si>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</si>
  <si>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</si>
  <si>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</si>
  <si>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</si>
  <si>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</si>
  <si>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</si>
  <si>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</si>
  <si>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</si>
  <si>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</si>
  <si>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</si>
  <si>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</si>
  <si>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</si>
  <si>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</si>
  <si>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</si>
  <si>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</si>
  <si>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</si>
  <si>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</si>
  <si>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</si>
  <si>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</si>
  <si>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</si>
  <si>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</si>
  <si>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</si>
  <si>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</si>
  <si>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</si>
  <si>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</si>
  <si>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</si>
  <si>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</si>
  <si>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</si>
  <si>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</si>
  <si>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</si>
  <si>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</si>
  <si>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</si>
  <si>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</si>
  <si>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</si>
  <si>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</si>
  <si>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</si>
  <si>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</si>
  <si>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</si>
  <si>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</si>
  <si>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</si>
  <si>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</si>
  <si>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</si>
  <si>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</si>
  <si>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</si>
  <si>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</si>
  <si>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</si>
  <si>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</si>
  <si>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</si>
  <si>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</si>
  <si>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</si>
  <si>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</si>
  <si>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</si>
  <si>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</si>
  <si>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</si>
  <si>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</si>
  <si>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</si>
  <si>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</si>
  <si>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</si>
  <si>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</si>
  <si>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</si>
  <si>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</si>
  <si>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</si>
  <si>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</si>
  <si>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</si>
  <si>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</si>
  <si>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</si>
  <si>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</si>
  <si>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</si>
  <si>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</si>
  <si>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</si>
  <si>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</si>
  <si>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</si>
  <si>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</si>
  <si>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</si>
  <si>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</si>
  <si>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</si>
  <si>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</si>
  <si>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</si>
  <si>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</si>
  <si>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</si>
  <si>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</si>
  <si>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</si>
  <si>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</si>
  <si>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</si>
  <si>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</si>
  <si>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</si>
  <si>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</si>
  <si>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</si>
  <si>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</si>
  <si>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</si>
  <si>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</si>
  <si>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</si>
  <si>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</si>
  <si>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</si>
  <si>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</si>
  <si>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</si>
  <si>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</si>
  <si>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</si>
  <si>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</si>
  <si>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</si>
  <si>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</si>
  <si>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</si>
  <si>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</si>
  <si>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</si>
  <si>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</si>
  <si>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</si>
  <si>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</si>
  <si>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</si>
  <si>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</si>
  <si>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</si>
  <si>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</si>
  <si>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</si>
  <si>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</si>
  <si>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</si>
  <si>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</si>
  <si>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</si>
  <si>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</si>
  <si>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</si>
  <si>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</si>
  <si>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</si>
  <si>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</si>
  <si>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</si>
  <si>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</si>
  <si>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</si>
  <si>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</si>
  <si>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</si>
  <si>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</si>
  <si>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</si>
  <si>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</si>
  <si>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</si>
  <si>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</si>
  <si>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</si>
  <si>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</si>
  <si>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</si>
  <si>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</si>
  <si>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</si>
  <si>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</si>
  <si>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</si>
  <si>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</si>
  <si>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</si>
  <si>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</si>
  <si>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</si>
  <si>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</si>
  <si>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</si>
  <si>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</si>
  <si>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</si>
  <si>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</si>
  <si>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</si>
  <si>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</si>
  <si>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</si>
  <si>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</si>
  <si>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</si>
  <si>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</si>
  <si>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</si>
  <si>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</si>
  <si>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</si>
  <si>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</si>
  <si>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</si>
  <si>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</si>
  <si>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</si>
  <si>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</si>
  <si>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</si>
  <si>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</si>
  <si>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</si>
  <si>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</si>
  <si>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</si>
  <si>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</si>
  <si>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</si>
  <si>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</si>
  <si>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</si>
  <si>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</si>
  <si>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</si>
  <si>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</si>
  <si>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</si>
  <si>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</si>
  <si>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</si>
  <si>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</si>
  <si>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</si>
  <si>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</si>
  <si>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</si>
  <si>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</si>
  <si>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</si>
  <si>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</si>
  <si>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</si>
  <si>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</si>
  <si>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</si>
  <si>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</si>
  <si>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</si>
  <si>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</si>
  <si>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</si>
  <si>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</si>
  <si>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</si>
  <si>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</si>
  <si>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</si>
  <si>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</si>
  <si>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</si>
  <si>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</si>
  <si>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</si>
  <si>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</si>
  <si>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</si>
  <si>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</si>
  <si>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</si>
  <si>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</si>
  <si>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</si>
  <si>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</si>
  <si>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</si>
  <si>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</si>
  <si>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</si>
  <si>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</si>
  <si>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</si>
  <si>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</si>
  <si>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</si>
  <si>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</si>
  <si>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</si>
  <si>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</si>
  <si>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</si>
  <si>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</si>
  <si>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</si>
  <si>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</si>
  <si>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</si>
  <si>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</si>
  <si>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</si>
  <si>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</si>
  <si>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</si>
  <si>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</si>
  <si>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</si>
  <si>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</si>
  <si>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</si>
  <si>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</si>
  <si>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</si>
  <si>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</si>
  <si>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</si>
  <si>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</si>
  <si>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</si>
  <si>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</si>
  <si>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</si>
  <si>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</si>
  <si>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</si>
  <si>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</si>
  <si>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</si>
  <si>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</si>
  <si>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</si>
  <si>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</si>
  <si>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</si>
  <si>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</si>
  <si>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</si>
  <si>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</si>
  <si>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</si>
  <si>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</si>
  <si>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</si>
  <si>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</si>
  <si>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</si>
  <si>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</si>
  <si>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</si>
  <si>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</si>
  <si>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</si>
  <si>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</si>
  <si>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</si>
  <si>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</si>
  <si>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</si>
  <si>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</si>
  <si>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</si>
  <si>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</si>
  <si>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</si>
  <si>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</si>
  <si>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</si>
  <si>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</si>
  <si>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</si>
  <si>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</si>
  <si>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</si>
  <si>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</si>
  <si>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</si>
  <si>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</si>
  <si>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</si>
  <si>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</si>
  <si>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</si>
  <si>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</si>
  <si>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</si>
  <si>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</si>
  <si>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</si>
  <si>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</si>
  <si>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</si>
  <si>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</si>
  <si>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</si>
  <si>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</si>
  <si>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</si>
  <si>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</si>
  <si>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</si>
  <si>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</si>
  <si>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</si>
  <si>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</si>
  <si>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</si>
  <si>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</si>
  <si>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</si>
  <si>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</si>
  <si>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</si>
  <si>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</si>
  <si>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</si>
  <si>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</si>
  <si>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</si>
  <si>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</si>
  <si>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</si>
  <si>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</si>
  <si>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</si>
  <si>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</si>
  <si>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</si>
  <si>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</si>
  <si>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</si>
  <si>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</si>
  <si>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</si>
  <si>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</si>
  <si>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</si>
  <si>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</si>
  <si>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</si>
  <si>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</si>
  <si>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</si>
  <si>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</si>
  <si>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</si>
  <si>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</si>
  <si>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</si>
  <si>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</si>
  <si>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</si>
  <si>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</si>
  <si>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</si>
  <si>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</si>
  <si>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</si>
  <si>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</si>
  <si>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</si>
  <si>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</si>
  <si>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</si>
  <si>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</si>
  <si>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</si>
  <si>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</si>
  <si>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</si>
  <si>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</si>
  <si>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</si>
  <si>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</si>
  <si>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</si>
  <si>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</si>
  <si>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</si>
  <si>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</si>
  <si>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</si>
  <si>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</si>
  <si>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</si>
  <si>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</si>
  <si>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</si>
  <si>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</si>
  <si>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</si>
  <si>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</si>
  <si>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</si>
  <si>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</si>
  <si>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</si>
  <si>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</si>
  <si>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</si>
  <si>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</si>
  <si>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</si>
  <si>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</si>
  <si>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</si>
  <si>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</si>
  <si>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</si>
  <si>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</si>
  <si>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</si>
  <si>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</si>
  <si>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</si>
  <si>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</si>
  <si>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</si>
  <si>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</si>
  <si>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</si>
  <si>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</si>
  <si>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</si>
  <si>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</si>
  <si>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</si>
  <si>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</si>
  <si>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</si>
  <si>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</si>
  <si>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</si>
  <si>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</si>
  <si>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</si>
  <si>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</si>
  <si>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</si>
  <si>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</si>
  <si>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</si>
  <si>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</si>
  <si>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</si>
  <si>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</si>
  <si>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</si>
  <si>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</si>
  <si>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</si>
  <si>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</si>
  <si>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</si>
  <si>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</si>
  <si>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</si>
  <si>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</si>
  <si>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</si>
  <si>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</si>
  <si>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</si>
  <si>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</si>
  <si>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</si>
  <si>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</si>
  <si>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</si>
  <si>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</si>
  <si>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</si>
  <si>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</si>
  <si>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</si>
  <si>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</si>
  <si>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</si>
  <si>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</si>
  <si>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</si>
  <si>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</si>
  <si>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</si>
  <si>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</si>
  <si>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</si>
  <si>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</si>
  <si>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</si>
  <si>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</si>
  <si>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</si>
  <si>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</si>
  <si>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</si>
  <si>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</si>
  <si>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</si>
  <si>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</si>
  <si>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</si>
  <si>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</si>
  <si>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</si>
  <si>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</si>
  <si>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</si>
  <si>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</si>
  <si>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</si>
  <si>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</si>
  <si>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</si>
  <si>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</si>
  <si>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</si>
  <si>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</si>
  <si>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</si>
  <si>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</si>
  <si>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</si>
  <si>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</si>
  <si>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</si>
  <si>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</si>
  <si>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</si>
  <si>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</si>
  <si>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</si>
  <si>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</si>
  <si>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</si>
  <si>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</si>
  <si>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</si>
  <si>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</si>
  <si>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</si>
  <si>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</si>
  <si>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</si>
  <si>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</si>
  <si>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</si>
  <si>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</si>
  <si>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</si>
  <si>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</si>
  <si>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</si>
  <si>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</si>
  <si>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</si>
  <si>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</si>
  <si>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</si>
  <si>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</si>
  <si>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</si>
  <si>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</si>
  <si>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</si>
  <si>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</si>
  <si>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</si>
  <si>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</si>
  <si>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</si>
  <si>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</si>
  <si>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</si>
  <si>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</si>
  <si>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</si>
  <si>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</si>
  <si>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</si>
  <si>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</si>
  <si>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</si>
  <si>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</si>
  <si>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</si>
  <si>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</si>
  <si>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</si>
  <si>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</si>
  <si>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</si>
  <si>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</si>
  <si>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</si>
  <si>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</si>
  <si>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</si>
  <si>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</si>
  <si>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</si>
  <si>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</si>
  <si>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</si>
  <si>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</si>
  <si>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</si>
  <si>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</si>
  <si>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</si>
  <si>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</si>
  <si>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</si>
  <si>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</si>
  <si>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</si>
  <si>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</si>
  <si>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</si>
  <si>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</si>
  <si>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</si>
  <si>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</si>
  <si>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</si>
  <si>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</si>
  <si>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</si>
  <si>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</si>
  <si>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</si>
  <si>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</si>
  <si>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</si>
  <si>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</si>
  <si>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</si>
  <si>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</si>
  <si>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</si>
  <si>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</si>
  <si>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</si>
  <si>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</si>
  <si>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</si>
  <si>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</si>
  <si>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</si>
  <si>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</si>
  <si>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</si>
  <si>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</si>
  <si>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</si>
  <si>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</si>
  <si>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</si>
  <si>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</si>
  <si>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</si>
  <si>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</si>
  <si>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</si>
  <si>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</si>
  <si>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</si>
  <si>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</si>
  <si>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</si>
  <si>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</si>
  <si>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</si>
  <si>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</si>
  <si>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</si>
  <si>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</si>
  <si>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</si>
  <si>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</si>
  <si>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</si>
  <si>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</si>
  <si>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</si>
  <si>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</si>
  <si>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</si>
  <si>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</si>
  <si>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</si>
  <si>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</si>
  <si>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</si>
  <si>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</si>
  <si>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</si>
  <si>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</si>
  <si>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</si>
  <si>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</si>
  <si>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</si>
  <si>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</si>
  <si>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</si>
  <si>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</si>
  <si>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</si>
  <si>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</si>
  <si>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</si>
  <si>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</si>
  <si>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</si>
  <si>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</si>
  <si>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</si>
  <si>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</si>
  <si>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</si>
  <si>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</si>
  <si>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</si>
  <si>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</si>
  <si>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</si>
  <si>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</si>
  <si>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</si>
  <si>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</si>
  <si>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</si>
  <si>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</si>
  <si>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</si>
  <si>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</si>
  <si>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</si>
  <si>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</si>
  <si>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</si>
  <si>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</si>
  <si>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</si>
  <si>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</si>
  <si>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</si>
  <si>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</si>
  <si>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</si>
  <si>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</si>
  <si>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</si>
  <si>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</si>
  <si>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</si>
  <si>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</si>
  <si>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</si>
  <si>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</si>
  <si>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</si>
  <si>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</si>
  <si>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</si>
  <si>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</si>
  <si>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</si>
  <si>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</si>
  <si>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</si>
  <si>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</si>
  <si>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</si>
  <si>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</si>
  <si>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</si>
  <si>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</si>
  <si>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</si>
  <si>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</si>
  <si>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</si>
  <si>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</si>
  <si>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</si>
  <si>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</si>
  <si>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</si>
  <si>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</si>
  <si>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</si>
  <si>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</si>
  <si>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</si>
  <si>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</si>
  <si>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</si>
  <si>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</si>
  <si>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</si>
  <si>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</si>
  <si>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</si>
  <si>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</si>
  <si>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</si>
  <si>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</si>
  <si>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</si>
  <si>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</si>
  <si>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</si>
  <si>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</si>
  <si>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</si>
  <si>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</si>
  <si>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</si>
  <si>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</si>
  <si>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</si>
  <si>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</si>
  <si>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</si>
  <si>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</si>
  <si>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</si>
  <si>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</si>
  <si>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</si>
  <si>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</si>
  <si>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</si>
  <si>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</si>
  <si>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</si>
  <si>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</si>
  <si>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</si>
  <si>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</si>
  <si>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</si>
  <si>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</si>
  <si>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</si>
  <si>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</si>
  <si>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</si>
  <si>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</si>
  <si>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</si>
  <si>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</si>
  <si>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</si>
  <si>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</si>
  <si>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</si>
  <si>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</si>
  <si>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</si>
  <si>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</si>
  <si>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</si>
  <si>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</si>
  <si>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</si>
  <si>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</si>
  <si>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</si>
  <si>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</si>
  <si>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</si>
  <si>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</si>
  <si>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</si>
  <si>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</si>
  <si>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</si>
  <si>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</si>
  <si>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</si>
  <si>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</si>
  <si>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</si>
  <si>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</si>
  <si>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</si>
  <si>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</si>
  <si>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</si>
  <si>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</si>
  <si>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</si>
  <si>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</si>
  <si>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</si>
  <si>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</si>
  <si>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</si>
  <si>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</si>
  <si>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</si>
  <si>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</si>
  <si>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</si>
  <si>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</si>
  <si>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</si>
  <si>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</si>
  <si>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</si>
  <si>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</si>
  <si>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</si>
  <si>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</si>
  <si>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</si>
  <si>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</si>
  <si>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</si>
  <si>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</si>
  <si>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</si>
  <si>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</si>
  <si>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</si>
  <si>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</si>
  <si>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</si>
  <si>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</si>
  <si>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</si>
  <si>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</si>
  <si>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</si>
  <si>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</si>
  <si>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</si>
  <si>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</si>
  <si>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</si>
  <si>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</si>
  <si>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</si>
  <si>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</si>
  <si>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</si>
  <si>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</si>
  <si>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</si>
  <si>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</si>
  <si>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</si>
  <si>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</si>
  <si>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</si>
  <si>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</si>
  <si>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</si>
  <si>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</si>
  <si>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</si>
  <si>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</si>
  <si>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</si>
  <si>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</si>
  <si>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</si>
  <si>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</si>
  <si>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</si>
  <si>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</si>
  <si>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</si>
  <si>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</si>
  <si>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</si>
  <si>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</si>
  <si>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</si>
  <si>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</si>
  <si>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</si>
  <si>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</si>
  <si>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</si>
  <si>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</si>
  <si>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</si>
  <si>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</si>
  <si>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</si>
  <si>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</si>
  <si>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</si>
  <si>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</si>
  <si>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</si>
  <si>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</si>
  <si>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</si>
  <si>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</si>
  <si>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</si>
  <si>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</si>
  <si>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</si>
  <si>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</si>
  <si>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</si>
  <si>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</si>
  <si>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</si>
  <si>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</si>
  <si>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</si>
  <si>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</si>
  <si>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</si>
  <si>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</si>
  <si>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</si>
  <si>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</si>
  <si>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</si>
  <si>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</si>
  <si>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</si>
  <si>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</si>
  <si>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</si>
  <si>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</si>
  <si>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</si>
  <si>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</si>
  <si>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</si>
  <si>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</si>
  <si>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</si>
  <si>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</si>
  <si>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</si>
  <si>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</si>
  <si>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</si>
  <si>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</si>
  <si>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</si>
  <si>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</si>
  <si>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</si>
  <si>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</si>
  <si>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</si>
  <si>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</si>
  <si>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</si>
  <si>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</si>
  <si>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</si>
  <si>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</si>
  <si>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</si>
  <si>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</si>
  <si>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</si>
  <si>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</si>
  <si>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</si>
  <si>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</si>
  <si>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</si>
  <si>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</si>
  <si>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</si>
  <si>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</si>
  <si>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</si>
  <si>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</si>
  <si>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</si>
  <si>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</si>
  <si>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</si>
  <si>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</si>
  <si>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</si>
  <si>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</si>
  <si>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</si>
  <si>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</si>
  <si>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</si>
  <si>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</si>
  <si>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</si>
  <si>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</si>
  <si>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</si>
  <si>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</si>
  <si>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</si>
  <si>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</si>
  <si>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</si>
  <si>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</si>
  <si>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</si>
  <si>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</si>
  <si>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</si>
  <si>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</si>
  <si>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</si>
  <si>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</si>
  <si>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</si>
  <si>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</si>
  <si>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</si>
  <si>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</si>
  <si>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</si>
  <si>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</si>
  <si>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</si>
  <si>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</si>
  <si>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</si>
  <si>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</si>
  <si>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</si>
  <si>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</si>
  <si>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</si>
  <si>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</si>
  <si>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</si>
  <si>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</si>
  <si>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</si>
  <si>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</si>
  <si>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</si>
  <si>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</si>
  <si>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</si>
  <si>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</si>
  <si>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</si>
  <si>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</si>
  <si>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</si>
  <si>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</si>
  <si>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</si>
  <si>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</si>
  <si>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</si>
  <si>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</si>
  <si>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</si>
  <si>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</si>
  <si>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</si>
  <si>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</si>
  <si>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</si>
  <si>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</si>
  <si>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</si>
  <si>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</si>
  <si>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</si>
  <si>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</si>
  <si>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</si>
  <si>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</si>
  <si>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</si>
  <si>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</si>
  <si>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</si>
  <si>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</si>
  <si>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</si>
  <si>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</si>
  <si>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</si>
  <si>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</si>
  <si>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</si>
  <si>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</si>
  <si>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</si>
  <si>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</si>
  <si>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</si>
  <si>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</si>
  <si>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</si>
  <si>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</si>
  <si>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</si>
  <si>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</si>
  <si>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</si>
  <si>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</si>
  <si>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</si>
  <si>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</si>
  <si>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</si>
  <si>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</si>
  <si>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</si>
  <si>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</si>
  <si>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</si>
  <si>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</si>
  <si>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</si>
  <si>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</si>
  <si>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</si>
  <si>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</si>
  <si>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</si>
  <si>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</si>
  <si>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</si>
  <si>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</si>
  <si>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</si>
  <si>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</si>
  <si>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</si>
  <si>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</si>
  <si>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</si>
  <si>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</si>
  <si>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</si>
  <si>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</si>
  <si>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</si>
  <si>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</si>
  <si>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</si>
  <si>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</si>
  <si>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</si>
  <si>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</si>
  <si>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</si>
  <si>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</si>
  <si>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</si>
  <si>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</si>
  <si>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</si>
  <si>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</si>
  <si>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</si>
  <si>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</si>
  <si>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</si>
  <si>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</si>
  <si>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</si>
  <si>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</si>
  <si>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</si>
  <si>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</si>
  <si>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</si>
  <si>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</si>
  <si>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</si>
  <si>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</si>
  <si>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</si>
  <si>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</si>
  <si>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</si>
  <si>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</si>
  <si>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</si>
  <si>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</si>
  <si>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</si>
  <si>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</si>
  <si>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</si>
  <si>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</si>
  <si>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</si>
  <si>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</si>
  <si>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</si>
  <si>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</si>
  <si>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</si>
  <si>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</si>
  <si>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</si>
  <si>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</si>
  <si>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</si>
  <si>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</si>
  <si>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</si>
  <si>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</si>
  <si>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</si>
  <si>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</si>
  <si>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</si>
  <si>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</si>
  <si>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</si>
  <si>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</si>
  <si>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</si>
  <si>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</si>
  <si>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</si>
  <si>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</si>
  <si>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</si>
  <si>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</si>
  <si>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</si>
  <si>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</si>
  <si>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</si>
  <si>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</si>
  <si>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</si>
  <si>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</si>
  <si>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</si>
  <si>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</si>
  <si>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</si>
  <si>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</si>
  <si>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</si>
  <si>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</si>
  <si>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</si>
  <si>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</si>
  <si>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</si>
  <si>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</si>
  <si>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</si>
  <si>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</si>
  <si>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</si>
  <si>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</si>
  <si>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</si>
  <si>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</si>
  <si>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</si>
  <si>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</si>
  <si>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</si>
  <si>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</si>
  <si>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</si>
  <si>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</si>
  <si>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</si>
  <si>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</si>
  <si>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</si>
  <si>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</si>
  <si>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</si>
  <si>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</si>
  <si>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</si>
  <si>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</si>
  <si>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</si>
  <si>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</si>
  <si>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</si>
  <si>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</si>
  <si>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</si>
  <si>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</si>
  <si>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</si>
  <si>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</si>
  <si>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</si>
  <si>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</si>
  <si>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</si>
  <si>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</si>
  <si>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</si>
  <si>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</si>
  <si>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</si>
  <si>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</si>
  <si>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</si>
  <si>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</si>
  <si>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</si>
  <si>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</si>
  <si>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</si>
  <si>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</si>
  <si>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</si>
  <si>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</si>
  <si>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</si>
  <si>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</si>
  <si>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</si>
  <si>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</si>
  <si>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</si>
  <si>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</si>
  <si>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</si>
  <si>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</si>
  <si>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</si>
  <si>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</si>
  <si>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</si>
  <si>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</si>
  <si>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</si>
  <si>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</si>
  <si>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</si>
  <si>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</si>
  <si>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</si>
  <si>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</si>
  <si>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</si>
  <si>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</si>
  <si>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</si>
  <si>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</si>
  <si>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</si>
  <si>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</si>
  <si>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</si>
  <si>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</si>
  <si>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</si>
  <si>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</si>
  <si>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</si>
  <si>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</si>
  <si>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</si>
  <si>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</si>
  <si>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</si>
  <si>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</si>
  <si>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</si>
  <si>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</si>
  <si>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</si>
  <si>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</si>
  <si>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</si>
  <si>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</si>
  <si>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</si>
  <si>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</si>
  <si>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</si>
  <si>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</si>
  <si>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</si>
  <si>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</si>
  <si>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</si>
  <si>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</si>
  <si>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</si>
  <si>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</si>
  <si>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</si>
  <si>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</si>
  <si>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</si>
  <si>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</si>
  <si>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</si>
  <si>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</si>
  <si>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</si>
  <si>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</si>
  <si>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</si>
  <si>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</si>
  <si>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</si>
  <si>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</si>
  <si>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</si>
  <si>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</si>
  <si>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</si>
  <si>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</si>
  <si>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</si>
  <si>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</si>
  <si>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</si>
  <si>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</si>
  <si>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</si>
  <si>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</si>
  <si>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</si>
  <si>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</si>
  <si>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</si>
  <si>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</si>
  <si>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</si>
  <si>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</si>
  <si>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</si>
  <si>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</si>
  <si>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</si>
  <si>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</si>
  <si>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</si>
  <si>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</si>
  <si>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</si>
  <si>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</si>
  <si>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</si>
  <si>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</si>
  <si>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</si>
  <si>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</si>
  <si>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</si>
  <si>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</si>
  <si>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</si>
  <si>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</si>
  <si>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</si>
  <si>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</si>
  <si>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</si>
  <si>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</si>
  <si>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</si>
  <si>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</si>
  <si>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</si>
  <si>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</si>
  <si>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</si>
  <si>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</si>
  <si>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</si>
  <si>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</si>
  <si>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</si>
  <si>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</si>
  <si>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</si>
  <si>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</si>
  <si>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</si>
  <si>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</si>
  <si>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</si>
  <si>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</si>
  <si>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</si>
  <si>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</si>
  <si>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</si>
  <si>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</si>
  <si>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</si>
  <si>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</si>
  <si>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</si>
  <si>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</si>
  <si>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</si>
  <si>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</si>
  <si>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</si>
  <si>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</si>
  <si>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</si>
  <si>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</si>
  <si>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</si>
  <si>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</si>
  <si>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</si>
  <si>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</si>
  <si>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</si>
  <si>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</si>
  <si>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</si>
  <si>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</si>
  <si>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</si>
  <si>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</si>
  <si>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</si>
  <si>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</si>
  <si>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</si>
  <si>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</si>
  <si>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</si>
  <si>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</si>
  <si>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</si>
  <si>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</si>
  <si>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</si>
  <si>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</si>
  <si>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</si>
  <si>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</si>
  <si>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</si>
  <si>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</si>
  <si>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</si>
  <si>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</si>
  <si>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</si>
  <si>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</si>
  <si>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</si>
  <si>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</si>
  <si>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</si>
  <si>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</si>
  <si>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</si>
  <si>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</si>
  <si>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</si>
  <si>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</si>
  <si>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</si>
  <si>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</si>
  <si>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</si>
  <si>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</si>
  <si>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</si>
  <si>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</si>
  <si>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</si>
  <si>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</si>
  <si>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</si>
  <si>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</si>
  <si>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</si>
  <si>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</si>
  <si>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</si>
  <si>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</si>
  <si>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</si>
  <si>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</si>
  <si>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</si>
  <si>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</si>
  <si>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</si>
  <si>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</si>
  <si>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</si>
  <si>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</si>
  <si>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</si>
  <si>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</si>
  <si>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</si>
  <si>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</si>
  <si>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</si>
  <si>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</si>
  <si>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</si>
  <si>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</si>
  <si>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</si>
  <si>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</si>
  <si>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</si>
  <si>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</si>
  <si>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</si>
  <si>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</si>
  <si>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</si>
  <si>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</si>
  <si>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</si>
  <si>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</si>
  <si>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</si>
  <si>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</si>
  <si>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</si>
  <si>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</si>
  <si>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</si>
  <si>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</si>
  <si>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</si>
  <si>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</si>
  <si>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</si>
  <si>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</si>
  <si>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</si>
  <si>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</si>
  <si>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</si>
  <si>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</si>
  <si>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</si>
  <si>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</si>
  <si>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</si>
  <si>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</si>
  <si>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</si>
  <si>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</si>
  <si>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</si>
  <si>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</si>
  <si>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</si>
  <si>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</si>
  <si>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</si>
  <si>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</si>
  <si>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</si>
  <si>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</si>
  <si>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</si>
  <si>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</si>
  <si>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</si>
  <si>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</si>
  <si>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</si>
  <si>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</si>
  <si>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</si>
  <si>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</si>
  <si>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</si>
  <si>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</si>
  <si>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</si>
  <si>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</si>
  <si>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</si>
  <si>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</si>
  <si>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</si>
  <si>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</si>
  <si>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</si>
  <si>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</si>
  <si>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</si>
  <si>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</si>
  <si>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</si>
  <si>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</si>
  <si>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</si>
  <si>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</si>
  <si>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</si>
  <si>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</si>
  <si>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</si>
  <si>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</si>
  <si>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</si>
  <si>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</si>
  <si>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</si>
  <si>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</si>
  <si>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</si>
  <si>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</si>
  <si>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</si>
  <si>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</si>
  <si>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</si>
  <si>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</si>
  <si>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</si>
  <si>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</si>
  <si>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</si>
  <si>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</si>
  <si>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</si>
  <si>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</si>
  <si>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</si>
  <si>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</si>
  <si>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</si>
  <si>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</si>
  <si>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</si>
  <si>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</si>
  <si>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</si>
  <si>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</si>
  <si>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</si>
  <si>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</si>
  <si>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</si>
  <si>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</si>
  <si>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</si>
  <si>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</si>
  <si>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</si>
  <si>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</si>
  <si>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</si>
  <si>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</si>
  <si>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</si>
  <si>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</si>
  <si>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</si>
  <si>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</si>
  <si>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</si>
  <si>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</si>
  <si>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</si>
  <si>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</si>
  <si>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</si>
  <si>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</si>
  <si>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</si>
  <si>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</si>
  <si>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</si>
  <si>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</si>
  <si>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</si>
  <si>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</si>
  <si>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</si>
  <si>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</si>
  <si>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</si>
  <si>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</si>
  <si>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</si>
  <si>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</si>
  <si>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</si>
  <si>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</si>
  <si>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</si>
  <si>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</si>
  <si>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</si>
  <si>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</si>
  <si>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</si>
  <si>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</si>
  <si>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</si>
  <si>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</si>
  <si>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</si>
  <si>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</si>
  <si>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</si>
  <si>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</si>
  <si>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</si>
  <si>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</si>
  <si>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</si>
  <si>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</si>
  <si>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</si>
  <si>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</si>
  <si>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</si>
  <si>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</si>
  <si>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</si>
  <si>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</si>
  <si>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</si>
  <si>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</si>
  <si>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</si>
  <si>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</si>
  <si>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</si>
  <si>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</si>
  <si>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</si>
  <si>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</si>
  <si>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</si>
  <si>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</si>
  <si>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</si>
  <si>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</si>
  <si>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</si>
  <si>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</si>
  <si>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</si>
  <si>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</si>
  <si>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</si>
  <si>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</si>
  <si>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</si>
  <si>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</si>
  <si>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</si>
  <si>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</si>
  <si>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</si>
  <si>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</si>
  <si>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</si>
  <si>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</si>
  <si>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</si>
  <si>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</si>
  <si>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</si>
  <si>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</si>
  <si>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</si>
  <si>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</si>
  <si>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</si>
  <si>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</si>
  <si>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</si>
  <si>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</si>
  <si>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</si>
  <si>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</si>
  <si>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</si>
  <si>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</si>
  <si>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</si>
  <si>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</si>
  <si>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</si>
  <si>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</si>
  <si>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</si>
  <si>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</si>
  <si>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</si>
  <si>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</si>
  <si>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</si>
  <si>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</si>
  <si>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</si>
  <si>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</si>
  <si>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</si>
  <si>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</si>
  <si>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</si>
  <si>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</si>
  <si>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</si>
  <si>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</si>
  <si>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</si>
  <si>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</si>
  <si>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</si>
  <si>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</si>
  <si>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</si>
  <si>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</si>
  <si>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</si>
  <si>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</si>
  <si>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</si>
  <si>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</si>
  <si>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</si>
  <si>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</si>
  <si>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</si>
  <si>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</si>
  <si>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</si>
  <si>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</si>
  <si>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</si>
  <si>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</si>
  <si>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</si>
  <si>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</si>
  <si>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</si>
  <si>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</si>
  <si>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</si>
  <si>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</si>
  <si>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</si>
  <si>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</si>
  <si>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</si>
  <si>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</si>
  <si>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</si>
  <si>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</si>
  <si>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</si>
  <si>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</si>
  <si>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</si>
  <si>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</si>
  <si>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</si>
  <si>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</si>
  <si>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</si>
  <si>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</si>
  <si>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</si>
  <si>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</si>
  <si>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</si>
  <si>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</si>
  <si>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</si>
  <si>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</si>
  <si>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</si>
  <si>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</si>
  <si>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</si>
  <si>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</si>
  <si>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</si>
  <si>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</si>
  <si>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</si>
  <si>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</si>
  <si>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</si>
  <si>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</si>
  <si>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</si>
  <si>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</si>
  <si>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</si>
  <si>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</si>
  <si>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</si>
  <si>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</si>
  <si>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</si>
  <si>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</si>
  <si>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</si>
  <si>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</si>
  <si>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</si>
  <si>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</si>
  <si>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</si>
  <si>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</si>
  <si>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</si>
  <si>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</si>
  <si>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</si>
  <si>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</si>
  <si>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</si>
  <si>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</si>
  <si>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</si>
  <si>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</si>
  <si>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</si>
  <si>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</si>
  <si>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</si>
  <si>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</si>
  <si>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</si>
  <si>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</si>
  <si>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</si>
  <si>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</si>
  <si>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</si>
  <si>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</si>
  <si>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</si>
  <si>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</si>
  <si>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</si>
  <si>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</si>
  <si>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</si>
  <si>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</si>
  <si>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</si>
  <si>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</si>
  <si>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</si>
  <si>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</si>
  <si>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</si>
  <si>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</si>
  <si>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</si>
  <si>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</si>
  <si>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</si>
  <si>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</si>
  <si>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</si>
  <si>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</si>
  <si>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</si>
  <si>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</si>
  <si>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</si>
  <si>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</si>
  <si>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</si>
  <si>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</si>
  <si>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</si>
  <si>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</si>
  <si>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</si>
  <si>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</si>
  <si>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</si>
  <si>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</si>
  <si>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</si>
  <si>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</si>
  <si>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</si>
  <si>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</si>
  <si>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</si>
  <si>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</si>
  <si>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</si>
  <si>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</si>
  <si>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</si>
  <si>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</si>
  <si>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</si>
  <si>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</si>
  <si>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</si>
  <si>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</si>
  <si>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</si>
  <si>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</si>
  <si>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</si>
  <si>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</si>
  <si>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</si>
  <si>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</si>
  <si>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</si>
  <si>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</si>
  <si>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</si>
  <si>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</si>
  <si>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</si>
  <si>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</si>
  <si>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</si>
  <si>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</si>
  <si>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</si>
  <si>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</si>
  <si>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</si>
  <si>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</si>
  <si>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</si>
  <si>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</si>
  <si>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</si>
  <si>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</si>
  <si>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</si>
  <si>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</si>
  <si>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</si>
  <si>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</si>
  <si>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</si>
  <si>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</si>
  <si>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</si>
  <si>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</si>
  <si>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</si>
  <si>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</si>
  <si>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</si>
  <si>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</si>
  <si>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</si>
  <si>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</si>
  <si>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</si>
  <si>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</si>
  <si>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</si>
  <si>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</si>
  <si>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</si>
  <si>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</si>
  <si>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</si>
  <si>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</si>
  <si>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</si>
  <si>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</si>
  <si>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</si>
  <si>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</si>
  <si>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</si>
  <si>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</si>
  <si>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</si>
  <si>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</si>
  <si>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</si>
  <si>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</si>
  <si>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</si>
  <si>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</si>
  <si>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</si>
  <si>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</si>
  <si>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</si>
  <si>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</si>
  <si>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</si>
  <si>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</si>
  <si>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</si>
  <si>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</si>
  <si>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</si>
  <si>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</si>
  <si>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</si>
  <si>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</si>
  <si>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</si>
  <si>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</si>
  <si>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</si>
  <si>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</si>
  <si>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</si>
  <si>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</si>
  <si>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</si>
  <si>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</si>
  <si>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</si>
  <si>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</si>
  <si>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</si>
  <si>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</si>
  <si>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</si>
  <si>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</si>
  <si>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</si>
  <si>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</si>
  <si>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</si>
  <si>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</si>
  <si>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</si>
  <si>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</si>
  <si>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</si>
  <si>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</si>
  <si>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</si>
  <si>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</si>
  <si>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</si>
  <si>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</si>
  <si>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</si>
  <si>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</si>
  <si>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</si>
  <si>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</si>
  <si>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</si>
  <si>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</si>
  <si>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</si>
  <si>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</si>
  <si>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</si>
  <si>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</si>
  <si>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</si>
  <si>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</si>
  <si>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</si>
  <si>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</si>
  <si>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</si>
  <si>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</si>
  <si>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</si>
  <si>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</si>
  <si>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</si>
  <si>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</si>
  <si>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</si>
  <si>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</si>
  <si>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</si>
  <si>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</si>
  <si>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</si>
  <si>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</si>
  <si>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</si>
  <si>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</si>
  <si>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</si>
  <si>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</si>
  <si>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</si>
  <si>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</si>
  <si>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</si>
  <si>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</si>
  <si>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</si>
  <si>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</si>
  <si>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</si>
  <si>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</si>
  <si>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</si>
  <si>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</si>
  <si>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</si>
  <si>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</si>
  <si>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</si>
  <si>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</si>
  <si>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</si>
  <si>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</si>
  <si>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</si>
  <si>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</si>
  <si>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</si>
  <si>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</si>
  <si>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</si>
  <si>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</si>
  <si>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</si>
  <si>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</si>
  <si>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</si>
  <si>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</si>
  <si>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</si>
  <si>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</si>
  <si>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</si>
  <si>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</si>
  <si>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</si>
  <si>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</si>
  <si>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</si>
  <si>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</si>
  <si>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</si>
  <si>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</si>
  <si>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</si>
  <si>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</si>
  <si>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</si>
  <si>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</si>
  <si>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</si>
  <si>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</si>
  <si>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</si>
  <si>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</si>
  <si>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</si>
  <si>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</si>
  <si>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</si>
  <si>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</si>
  <si>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</si>
  <si>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</si>
  <si>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</si>
  <si>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</si>
  <si>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</si>
  <si>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</si>
  <si>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</si>
  <si>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</si>
  <si>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</si>
  <si>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</si>
  <si>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</si>
  <si>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</si>
  <si>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</si>
  <si>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</si>
  <si>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</si>
  <si>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</si>
  <si>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</si>
  <si>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</si>
  <si>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</si>
  <si>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</si>
  <si>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</si>
  <si>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</si>
  <si>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</si>
  <si>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</si>
  <si>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</si>
  <si>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</si>
  <si>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</si>
  <si>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</si>
  <si>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</si>
  <si>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</si>
  <si>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</si>
  <si>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</si>
  <si>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</si>
  <si>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</si>
  <si>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</si>
  <si>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</si>
  <si>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</si>
  <si>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</si>
  <si>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</si>
  <si>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</si>
  <si>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</si>
  <si>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</si>
  <si>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</si>
  <si>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</si>
  <si>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</si>
  <si>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</si>
  <si>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</si>
  <si>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</si>
  <si>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</si>
  <si>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</si>
  <si>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</si>
  <si>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</si>
  <si>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</si>
  <si>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</si>
  <si>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</si>
  <si>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</si>
  <si>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</si>
  <si>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</si>
  <si>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</si>
  <si>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</si>
  <si>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</si>
  <si>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</si>
  <si>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</si>
  <si>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</si>
  <si>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</si>
  <si>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</si>
  <si>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</si>
  <si>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</si>
  <si>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</si>
  <si>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</si>
  <si>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</si>
  <si>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</si>
  <si>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</si>
  <si>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</si>
  <si>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</si>
  <si>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</si>
  <si>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</si>
  <si>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</si>
  <si>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</si>
  <si>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</si>
  <si>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</si>
  <si>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</si>
  <si>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</si>
  <si>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</si>
  <si>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</si>
  <si>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</si>
  <si>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</si>
  <si>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</si>
  <si>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</si>
  <si>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</si>
  <si>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</si>
  <si>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</si>
  <si>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</si>
  <si>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</si>
  <si>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</si>
  <si>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</si>
  <si>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</si>
  <si>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</si>
  <si>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</si>
  <si>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</si>
  <si>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</si>
  <si>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</si>
  <si>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</si>
  <si>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</si>
  <si>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</si>
  <si>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</si>
  <si>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</si>
  <si>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</si>
  <si>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</si>
  <si>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</si>
  <si>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</si>
  <si>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</si>
  <si>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</si>
  <si>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</si>
  <si>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</si>
  <si>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</si>
  <si>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</si>
  <si>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</si>
  <si>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</si>
  <si>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</si>
  <si>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</si>
  <si>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</si>
  <si>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</si>
  <si>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</si>
  <si>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</si>
  <si>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</si>
  <si>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</si>
  <si>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</si>
  <si>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</si>
  <si>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</si>
  <si>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</si>
  <si>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</si>
  <si>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</si>
  <si>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</si>
  <si>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</si>
  <si>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</si>
  <si>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</si>
  <si>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</si>
  <si>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</si>
  <si>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</si>
  <si>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</si>
  <si>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</si>
  <si>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</si>
  <si>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</si>
  <si>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</si>
  <si>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</si>
  <si>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</si>
  <si>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</si>
  <si>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</si>
  <si>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</si>
  <si>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</si>
  <si>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</si>
  <si>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</si>
  <si>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</si>
  <si>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</si>
  <si>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</si>
  <si>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</si>
  <si>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</si>
  <si>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</si>
  <si>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</si>
  <si>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</si>
  <si>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</si>
  <si>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</si>
  <si>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</si>
  <si>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</si>
  <si>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</si>
  <si>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</si>
  <si>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</si>
  <si>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</si>
  <si>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</si>
  <si>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</si>
  <si>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</si>
  <si>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</si>
  <si>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</si>
  <si>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</si>
  <si>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</si>
  <si>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</si>
  <si>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</si>
  <si>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</si>
  <si>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</si>
  <si>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</si>
  <si>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</si>
  <si>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</si>
  <si>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</si>
  <si>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</si>
  <si>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</si>
  <si>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</si>
  <si>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</si>
  <si>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</si>
  <si>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</si>
  <si>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</si>
  <si>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</si>
  <si>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</si>
  <si>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</si>
  <si>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</si>
  <si>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</si>
  <si>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</si>
  <si>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</si>
  <si>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</si>
  <si>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</si>
  <si>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</si>
  <si>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</si>
  <si>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</si>
  <si>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</si>
  <si>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</si>
  <si>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</si>
  <si>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</si>
  <si>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</si>
  <si>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</si>
  <si>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</si>
  <si>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</si>
  <si>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</si>
  <si>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</si>
  <si>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</si>
  <si>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</si>
  <si>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</si>
  <si>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</si>
  <si>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</si>
  <si>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</si>
  <si>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</si>
  <si>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</si>
  <si>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</si>
  <si>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</si>
  <si>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</si>
  <si>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</si>
  <si>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</si>
  <si>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</si>
  <si>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</si>
  <si>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</si>
  <si>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</si>
  <si>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</si>
  <si>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</si>
  <si>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</si>
  <si>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</si>
  <si>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</si>
  <si>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</si>
  <si>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</si>
  <si>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</si>
  <si>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</si>
  <si>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</si>
  <si>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</si>
  <si>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</si>
  <si>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</si>
  <si>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</si>
  <si>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</si>
  <si>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</si>
  <si>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</si>
  <si>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</si>
  <si>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</si>
  <si>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</si>
  <si>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</si>
  <si>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</si>
  <si>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</si>
  <si>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</si>
  <si>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</si>
  <si>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</si>
  <si>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</si>
  <si>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</si>
  <si>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</si>
  <si>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</si>
  <si>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</si>
  <si>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</si>
  <si>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</si>
  <si>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</si>
  <si>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</si>
  <si>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</si>
  <si>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</si>
  <si>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</si>
  <si>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</si>
  <si>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</si>
  <si>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</si>
  <si>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</si>
  <si>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</si>
  <si>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</si>
  <si>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</si>
  <si>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</si>
  <si>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</si>
  <si>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</si>
  <si>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</si>
  <si>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</si>
  <si>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</si>
  <si>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</si>
  <si>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</si>
  <si>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</si>
  <si>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</si>
  <si>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</si>
  <si>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</si>
  <si>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</si>
  <si>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</si>
  <si>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</si>
  <si>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</si>
  <si>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</si>
  <si>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</si>
  <si>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</si>
  <si>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</si>
  <si>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</si>
  <si>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</si>
  <si>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</si>
  <si>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</si>
  <si>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</si>
  <si>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</si>
  <si>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</si>
  <si>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</si>
  <si>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</si>
  <si>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</si>
  <si>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</si>
  <si>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</si>
  <si>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</si>
  <si>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</si>
  <si>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</si>
  <si>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</si>
  <si>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</si>
  <si>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</si>
  <si>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</si>
  <si>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</si>
  <si>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</si>
  <si>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</si>
  <si>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</si>
  <si>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</si>
  <si>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</si>
  <si>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</si>
  <si>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</si>
  <si>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</si>
  <si>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</si>
  <si>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</si>
  <si>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</si>
  <si>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</si>
  <si>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</si>
  <si>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</si>
  <si>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</si>
  <si>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</si>
  <si>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</si>
  <si>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</si>
  <si>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</si>
  <si>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</si>
  <si>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</si>
  <si>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</si>
  <si>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</si>
  <si>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</si>
  <si>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</si>
  <si>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</si>
  <si>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</si>
  <si>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</si>
  <si>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</si>
  <si>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</si>
  <si>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</si>
  <si>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</si>
  <si>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</si>
  <si>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</si>
  <si>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</si>
  <si>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</si>
  <si>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</si>
  <si>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</si>
  <si>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</si>
  <si>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</si>
  <si>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</si>
  <si>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</si>
  <si>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</si>
  <si>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</si>
  <si>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</si>
  <si>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</si>
  <si>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</si>
  <si>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</si>
  <si>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</si>
  <si>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</si>
  <si>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</si>
  <si>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</si>
  <si>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</si>
  <si>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</si>
  <si>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</si>
  <si>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</si>
  <si>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</si>
  <si>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</si>
  <si>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</si>
  <si>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</si>
  <si>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</si>
  <si>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</si>
  <si>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</si>
  <si>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</si>
  <si>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</si>
  <si>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</si>
  <si>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</si>
  <si>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</si>
  <si>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</si>
  <si>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</si>
  <si>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</si>
  <si>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</si>
  <si>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</si>
  <si>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</si>
  <si>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</si>
  <si>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</si>
  <si>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</si>
  <si>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</si>
  <si>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</si>
  <si>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</si>
  <si>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</si>
  <si>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</si>
  <si>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</si>
  <si>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</si>
  <si>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</si>
  <si>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</si>
  <si>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</si>
  <si>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</si>
  <si>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</si>
  <si>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</si>
  <si>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</si>
  <si>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</si>
  <si>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</si>
  <si>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</si>
  <si>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</si>
  <si>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</si>
  <si>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</si>
  <si>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</si>
  <si>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</si>
  <si>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</si>
  <si>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</si>
  <si>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</si>
  <si>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</si>
  <si>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</si>
  <si>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</si>
  <si>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</si>
  <si>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</si>
  <si>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</si>
  <si>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</si>
  <si>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</si>
  <si>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</si>
  <si>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</si>
  <si>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</si>
  <si>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</si>
  <si>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</si>
  <si>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</si>
  <si>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</si>
  <si>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</si>
  <si>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</si>
  <si>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</si>
  <si>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</si>
  <si>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</si>
  <si>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</si>
  <si>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</si>
  <si>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</si>
  <si>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</si>
  <si>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</si>
  <si>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</si>
  <si>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</si>
  <si>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</si>
  <si>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</si>
  <si>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</si>
  <si>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</si>
  <si>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</si>
  <si>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</si>
  <si>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</si>
  <si>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</si>
  <si>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</si>
  <si>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</si>
  <si>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</si>
  <si>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</si>
  <si>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</si>
  <si>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</si>
  <si>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</si>
  <si>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</si>
  <si>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</si>
  <si>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</si>
  <si>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</si>
  <si>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</si>
  <si>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</si>
  <si>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</si>
  <si>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</si>
  <si>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</si>
  <si>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</si>
  <si>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</si>
  <si>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</si>
  <si>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</si>
  <si>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</si>
  <si>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</si>
  <si>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</si>
  <si>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</si>
  <si>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</si>
  <si>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</si>
  <si>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</si>
  <si>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</si>
  <si>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</si>
  <si>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</si>
  <si>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</si>
  <si>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</si>
  <si>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</si>
  <si>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</si>
  <si>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</si>
  <si>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</si>
  <si>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</si>
  <si>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</si>
  <si>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</si>
  <si>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</si>
  <si>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</si>
  <si>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</si>
  <si>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</si>
  <si>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</si>
  <si>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</si>
  <si>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</si>
  <si>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</si>
  <si>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</si>
  <si>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</si>
  <si>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</si>
  <si>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</si>
  <si>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</si>
  <si>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</si>
  <si>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</si>
  <si>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</si>
  <si>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</si>
  <si>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</si>
  <si>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</si>
  <si>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</si>
  <si>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</si>
  <si>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</si>
  <si>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</si>
  <si>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</si>
  <si>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</si>
  <si>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</si>
  <si>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</si>
  <si>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</si>
  <si>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</si>
  <si>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</si>
  <si>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</si>
  <si>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</si>
  <si>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</si>
  <si>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</si>
  <si>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</si>
  <si>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</si>
  <si>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</si>
  <si>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</si>
  <si>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</si>
  <si>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</si>
  <si>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</si>
  <si>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</si>
  <si>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</si>
  <si>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</si>
  <si>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</si>
  <si>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</si>
  <si>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</si>
  <si>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</si>
  <si>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</si>
  <si>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</si>
  <si>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</si>
  <si>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</si>
  <si>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</si>
  <si>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</si>
  <si>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</si>
  <si>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</si>
  <si>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</si>
  <si>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</si>
  <si>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</si>
  <si>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</si>
  <si>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</si>
  <si>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</si>
  <si>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</si>
  <si>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</si>
  <si>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</si>
  <si>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</si>
  <si>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</si>
  <si>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</si>
  <si>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</si>
  <si>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</si>
  <si>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</si>
  <si>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</si>
  <si>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</si>
  <si>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</si>
  <si>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</si>
  <si>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</si>
  <si>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</si>
  <si>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</si>
  <si>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</si>
  <si>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</si>
  <si>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</si>
  <si>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</si>
  <si>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</si>
  <si>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</si>
  <si>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</si>
  <si>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</si>
  <si>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</si>
  <si>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</si>
  <si>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</si>
  <si>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</si>
  <si>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</si>
  <si>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</si>
  <si>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</si>
  <si>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</si>
  <si>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</si>
  <si>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</si>
  <si>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</si>
  <si>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</si>
  <si>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</si>
  <si>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</si>
  <si>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</si>
  <si>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</si>
  <si>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</si>
  <si>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</si>
  <si>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</si>
  <si>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</si>
  <si>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</si>
  <si>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</si>
  <si>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</si>
  <si>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</si>
  <si>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</si>
  <si>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</si>
  <si>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</si>
  <si>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</si>
  <si>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</si>
  <si>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</si>
  <si>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</si>
  <si>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</si>
  <si>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</si>
  <si>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</si>
  <si>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</si>
  <si>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</si>
  <si>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</si>
  <si>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</si>
  <si>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</si>
  <si>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</si>
  <si>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</si>
  <si>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</si>
  <si>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</si>
  <si>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</si>
  <si>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</si>
  <si>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</si>
  <si>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</si>
  <si>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</si>
  <si>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</si>
  <si>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</si>
  <si>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</si>
  <si>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</si>
  <si>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</si>
  <si>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</si>
  <si>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</si>
  <si>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</si>
  <si>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</si>
  <si>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</si>
  <si>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</si>
  <si>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</si>
  <si>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</si>
  <si>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</si>
  <si>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</si>
  <si>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</si>
  <si>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</si>
  <si>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</si>
  <si>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</si>
  <si>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</si>
  <si>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</si>
  <si>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</si>
  <si>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</si>
  <si>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</si>
  <si>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</si>
  <si>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</si>
  <si>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</si>
  <si>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</si>
  <si>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</si>
  <si>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</si>
  <si>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</si>
  <si>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</si>
  <si>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</si>
  <si>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</si>
  <si>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</si>
  <si>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</si>
  <si>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</si>
  <si>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</si>
  <si>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</si>
  <si>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</si>
  <si>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</si>
  <si>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</si>
  <si>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</si>
  <si>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</si>
  <si>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</si>
  <si>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</si>
  <si>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</si>
  <si>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</si>
  <si>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</si>
  <si>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</si>
  <si>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</si>
  <si>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</si>
  <si>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</si>
  <si>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</si>
  <si>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</si>
  <si>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</si>
  <si>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</si>
  <si>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</si>
  <si>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</si>
  <si>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</si>
  <si>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</si>
  <si>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</si>
  <si>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</si>
  <si>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</si>
  <si>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</si>
  <si>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</si>
  <si>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</si>
  <si>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</si>
  <si>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</si>
  <si>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</si>
  <si>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</si>
  <si>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</si>
  <si>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</si>
  <si>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</si>
  <si>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</si>
  <si>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</si>
  <si>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</si>
  <si>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</si>
  <si>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</si>
  <si>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</si>
  <si>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</si>
  <si>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</si>
  <si>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</si>
  <si>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</si>
  <si>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</si>
  <si>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</si>
  <si>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</si>
  <si>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</si>
  <si>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</si>
  <si>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</si>
  <si>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</si>
  <si>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</si>
  <si>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</si>
  <si>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</si>
  <si>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</si>
  <si>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</si>
  <si>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</si>
  <si>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</si>
  <si>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</si>
  <si>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</si>
  <si>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</si>
  <si>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</si>
  <si>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</si>
  <si>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</si>
  <si>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</si>
  <si>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</si>
  <si>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</si>
  <si>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</si>
  <si>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</si>
  <si>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</si>
  <si>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</si>
  <si>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</si>
  <si>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</si>
  <si>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</si>
  <si>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</si>
  <si>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</si>
  <si>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</si>
  <si>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</si>
  <si>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</si>
  <si>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</si>
  <si>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</si>
  <si>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</si>
  <si>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</si>
  <si>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</si>
  <si>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</si>
  <si>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</si>
  <si>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</si>
  <si>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</si>
  <si>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</si>
  <si>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</si>
  <si>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</si>
  <si>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</si>
  <si>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</si>
  <si>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</si>
  <si>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</si>
  <si>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</si>
  <si>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</si>
  <si>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</si>
  <si>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</si>
  <si>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</si>
  <si>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</si>
  <si>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</si>
  <si>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</si>
  <si>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</si>
  <si>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</si>
  <si>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</si>
  <si>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</si>
  <si>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</si>
  <si>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</si>
  <si>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</si>
  <si>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</si>
  <si>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</si>
  <si>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</si>
  <si>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</si>
  <si>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</si>
  <si>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</si>
  <si>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</si>
  <si>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</si>
  <si>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</si>
  <si>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</si>
  <si>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</si>
  <si>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</si>
  <si>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</si>
  <si>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</si>
  <si>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</si>
  <si>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</si>
  <si>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</si>
  <si>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</si>
  <si>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</si>
  <si>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</si>
  <si>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</si>
  <si>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</si>
  <si>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</si>
  <si>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</si>
  <si>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</si>
  <si>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</si>
  <si>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</si>
  <si>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</si>
  <si>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</si>
  <si>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</si>
  <si>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</si>
  <si>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</si>
  <si>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</si>
  <si>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</si>
  <si>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</si>
  <si>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</si>
  <si>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</si>
  <si>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</si>
  <si>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</si>
  <si>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</si>
  <si>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</si>
  <si>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</si>
  <si>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</si>
  <si>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</si>
  <si>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</si>
  <si>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</si>
  <si>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</si>
  <si>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</si>
  <si>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</si>
  <si>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</si>
  <si>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</si>
  <si>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</si>
  <si>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</si>
  <si>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</si>
  <si>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</si>
  <si>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</si>
  <si>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</si>
  <si>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</si>
  <si>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</si>
  <si>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</si>
  <si>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</si>
  <si>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</si>
  <si>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</si>
  <si>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</si>
  <si>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</si>
  <si>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</si>
  <si>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</si>
  <si>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</si>
  <si>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</si>
  <si>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</si>
  <si>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</si>
  <si>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</si>
  <si>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</si>
  <si>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</si>
  <si>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</si>
  <si>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</si>
  <si>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</si>
  <si>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</si>
  <si>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</si>
  <si>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</si>
  <si>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</si>
  <si>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</si>
  <si>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</si>
  <si>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</si>
  <si>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</si>
  <si>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</si>
  <si>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</si>
  <si>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</si>
  <si>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</si>
  <si>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</si>
  <si>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</si>
  <si>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</si>
  <si>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</si>
  <si>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</si>
  <si>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</si>
  <si>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</si>
  <si>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</si>
  <si>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</si>
  <si>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</si>
  <si>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</si>
  <si>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</si>
  <si>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</si>
  <si>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</si>
  <si>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</si>
  <si>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</si>
  <si>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</si>
  <si>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</si>
  <si>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</si>
  <si>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</si>
  <si>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</si>
  <si>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</si>
  <si>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</si>
  <si>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</si>
  <si>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</si>
  <si>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</si>
  <si>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</si>
  <si>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</si>
  <si>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</si>
  <si>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</si>
  <si>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</si>
  <si>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</si>
  <si>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</si>
  <si>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</si>
  <si>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</si>
  <si>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</si>
  <si>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</si>
  <si>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</si>
  <si>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</si>
  <si>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</si>
  <si>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</si>
  <si>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</si>
  <si>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</si>
  <si>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</si>
  <si>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</si>
  <si>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</si>
  <si>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</si>
  <si>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</si>
  <si>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</si>
  <si>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</si>
  <si>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</si>
  <si>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</si>
  <si>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</si>
  <si>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</si>
  <si>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</si>
  <si>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</si>
  <si>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</si>
  <si>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</si>
  <si>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</si>
  <si>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</si>
  <si>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</si>
  <si>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</si>
  <si>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</si>
  <si>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</si>
  <si>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</si>
  <si>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</si>
  <si>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</si>
  <si>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</si>
  <si>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</si>
  <si>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</si>
  <si>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</si>
  <si>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</si>
  <si>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</si>
  <si>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</si>
  <si>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</si>
  <si>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</si>
  <si>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</si>
  <si>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</si>
  <si>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</si>
  <si>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</si>
  <si>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</si>
  <si>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</si>
  <si>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</si>
  <si>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</si>
  <si>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</si>
  <si>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</si>
  <si>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</si>
  <si>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</si>
  <si>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</si>
  <si>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</si>
  <si>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</si>
  <si>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</si>
  <si>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</si>
  <si>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</si>
  <si>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</si>
  <si>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</si>
  <si>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</si>
  <si>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</si>
  <si>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</si>
  <si>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</si>
  <si>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</si>
  <si>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</si>
  <si>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</si>
  <si>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</si>
  <si>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</si>
  <si>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</si>
  <si>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</si>
  <si>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</si>
  <si>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</si>
  <si>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</si>
  <si>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</si>
  <si>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</si>
  <si>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</si>
  <si>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</si>
  <si>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</si>
  <si>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</si>
  <si>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</si>
  <si>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</si>
  <si>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</si>
  <si>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</si>
  <si>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</si>
  <si>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</si>
  <si>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</si>
  <si>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</si>
  <si>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</si>
  <si>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</si>
  <si>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</si>
  <si>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</si>
  <si>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</si>
  <si>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</si>
  <si>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</si>
  <si>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</si>
  <si>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</si>
  <si>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</si>
  <si>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</si>
  <si>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</si>
  <si>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</si>
  <si>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</si>
  <si>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</si>
  <si>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</si>
  <si>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</si>
  <si>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</si>
  <si>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</si>
  <si>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</si>
  <si>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</si>
  <si>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</si>
  <si>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</si>
  <si>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</si>
  <si>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</si>
  <si>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</si>
  <si>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</si>
  <si>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</si>
  <si>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</si>
  <si>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</si>
  <si>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</si>
  <si>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</si>
  <si>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</si>
  <si>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</si>
  <si>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</si>
  <si>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</si>
  <si>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</si>
  <si>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</si>
  <si>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</si>
  <si>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</si>
  <si>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</si>
  <si>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</si>
  <si>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</si>
  <si>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</si>
  <si>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</si>
  <si>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</si>
  <si>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</si>
  <si>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</si>
  <si>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</si>
  <si>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</si>
  <si>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</si>
  <si>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</si>
  <si>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</si>
  <si>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</si>
  <si>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</si>
  <si>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</si>
  <si>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</si>
  <si>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</si>
  <si>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</si>
  <si>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</si>
  <si>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</si>
  <si>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</si>
  <si>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</si>
  <si>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</si>
  <si>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</si>
  <si>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</si>
  <si>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</si>
  <si>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</si>
  <si>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</si>
  <si>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</si>
  <si>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</si>
  <si>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</si>
  <si>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</si>
  <si>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</si>
  <si>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</si>
  <si>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</si>
  <si>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</si>
  <si>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</si>
  <si>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</si>
  <si>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</si>
  <si>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</si>
  <si>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</si>
  <si>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</si>
  <si>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</si>
  <si>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</si>
  <si>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</si>
  <si>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</si>
  <si>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</si>
  <si>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</si>
  <si>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</si>
  <si>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</si>
  <si>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</si>
  <si>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</si>
  <si>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</si>
  <si>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</si>
  <si>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</si>
  <si>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</si>
  <si>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</si>
  <si>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</si>
  <si>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</si>
  <si>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</si>
  <si>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</si>
  <si>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</si>
  <si>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</si>
  <si>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</si>
  <si>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</si>
  <si>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</si>
  <si>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</si>
  <si>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</si>
  <si>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</si>
  <si>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</si>
  <si>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</si>
  <si>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</si>
  <si>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</si>
  <si>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</si>
  <si>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</si>
  <si>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</si>
  <si>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</si>
  <si>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</si>
  <si>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</si>
  <si>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</si>
  <si>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</si>
  <si>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</si>
  <si>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</si>
  <si>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</si>
  <si>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</si>
  <si>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</si>
  <si>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</si>
  <si>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</si>
  <si>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</si>
  <si>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</si>
  <si>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</si>
  <si>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</si>
  <si>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</si>
  <si>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</si>
  <si>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</si>
  <si>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</si>
  <si>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</si>
  <si>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</si>
  <si>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</si>
  <si>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</si>
  <si>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</si>
  <si>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</si>
  <si>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</si>
  <si>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</si>
  <si>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</si>
  <si>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</si>
  <si>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</si>
  <si>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</si>
  <si>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</si>
  <si>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</si>
  <si>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</si>
  <si>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</si>
  <si>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</si>
  <si>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</si>
  <si>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</si>
  <si>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</si>
  <si>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</si>
  <si>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</si>
  <si>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</si>
  <si>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</si>
  <si>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</si>
  <si>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</si>
  <si>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</si>
  <si>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</si>
  <si>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</si>
  <si>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</si>
  <si>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</si>
  <si>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</si>
  <si>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</si>
  <si>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</si>
  <si>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</si>
  <si>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</si>
  <si>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</si>
  <si>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</si>
  <si>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</si>
  <si>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</si>
  <si>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</si>
  <si>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</si>
  <si>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</si>
  <si>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</si>
  <si>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</si>
  <si>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</si>
  <si>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</si>
  <si>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</si>
  <si>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</si>
  <si>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</si>
  <si>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</si>
  <si>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</si>
  <si>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</si>
  <si>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</si>
  <si>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</si>
  <si>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</si>
  <si>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</si>
  <si>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</si>
  <si>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</si>
  <si>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</si>
  <si>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</si>
  <si>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</si>
  <si>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</si>
  <si>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</si>
  <si>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</si>
  <si>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</si>
  <si>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</si>
  <si>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</si>
  <si>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</si>
  <si>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</si>
  <si>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</si>
  <si>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</si>
  <si>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</si>
  <si>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</si>
  <si>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</si>
  <si>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</si>
  <si>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</si>
  <si>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</si>
  <si>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</si>
  <si>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</si>
  <si>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</si>
  <si>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</si>
  <si>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</si>
  <si>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</si>
  <si>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</si>
  <si>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</si>
  <si>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</si>
  <si>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</si>
  <si>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</si>
  <si>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</si>
  <si>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</si>
  <si>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</si>
  <si>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</si>
  <si>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</si>
  <si>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</si>
  <si>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</si>
  <si>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</si>
  <si>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</si>
  <si>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</si>
  <si>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</si>
  <si>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</si>
  <si>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</si>
  <si>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</si>
  <si>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</si>
  <si>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</si>
  <si>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</si>
  <si>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</si>
  <si>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</si>
  <si>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</si>
  <si>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</si>
  <si>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</si>
  <si>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</si>
  <si>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</si>
  <si>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</si>
  <si>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</si>
  <si>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</si>
  <si>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</si>
  <si>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</si>
  <si>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</si>
  <si>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</si>
  <si>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</si>
  <si>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</si>
  <si>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</si>
  <si>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</si>
  <si>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</si>
  <si>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</si>
  <si>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</si>
  <si>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</si>
  <si>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</si>
  <si>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</si>
  <si>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</si>
  <si>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</si>
  <si>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</si>
  <si>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</si>
  <si>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</si>
  <si>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</si>
  <si>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</si>
  <si>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</si>
  <si>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</si>
  <si>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</si>
  <si>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</si>
  <si>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</si>
  <si>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</si>
  <si>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</si>
  <si>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</si>
  <si>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</si>
  <si>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</si>
  <si>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</si>
  <si>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</si>
  <si>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</si>
  <si>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</si>
  <si>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</si>
  <si>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</si>
  <si>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</si>
  <si>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</si>
  <si>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</si>
  <si>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</si>
  <si>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</si>
  <si>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</si>
  <si>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</si>
  <si>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</si>
  <si>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</si>
  <si>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</si>
  <si>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</si>
  <si>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</si>
  <si>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</si>
  <si>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</si>
  <si>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</si>
  <si>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</si>
  <si>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</si>
  <si>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</si>
  <si>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</si>
  <si>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</si>
  <si>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</si>
  <si>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</si>
  <si>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</si>
  <si>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</si>
  <si>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</si>
  <si>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</si>
  <si>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</si>
  <si>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</si>
  <si>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</si>
  <si>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</si>
  <si>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</si>
  <si>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</si>
  <si>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</si>
  <si>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</si>
  <si>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</si>
  <si>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</si>
  <si>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</si>
  <si>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</si>
  <si>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</si>
  <si>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</si>
  <si>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</si>
  <si>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</si>
  <si>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</si>
  <si>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</si>
  <si>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</si>
  <si>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</si>
  <si>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</si>
  <si>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</si>
  <si>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</si>
  <si>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</si>
  <si>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</si>
  <si>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</si>
  <si>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</si>
  <si>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</si>
  <si>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</si>
  <si>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</si>
  <si>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</si>
  <si>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</si>
  <si>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</si>
  <si>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</si>
  <si>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</si>
  <si>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</si>
  <si>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</si>
  <si>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</si>
  <si>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</si>
  <si>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</si>
  <si>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</si>
  <si>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</si>
  <si>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</si>
  <si>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</si>
  <si>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</si>
  <si>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</si>
  <si>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</si>
  <si>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</si>
  <si>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</si>
  <si>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</si>
  <si>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</si>
  <si>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</si>
  <si>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</si>
  <si>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</si>
  <si>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</si>
  <si>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</si>
  <si>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</si>
  <si>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</si>
  <si>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</si>
  <si>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</si>
  <si>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</si>
  <si>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</si>
  <si>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</si>
  <si>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</si>
  <si>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</si>
  <si>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</si>
  <si>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</si>
  <si>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</si>
  <si>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</si>
  <si>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</si>
  <si>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</si>
  <si>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</si>
  <si>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</si>
  <si>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</si>
  <si>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</si>
  <si>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</si>
  <si>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</si>
  <si>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</si>
  <si>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</si>
  <si>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</si>
  <si>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</si>
  <si>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</si>
  <si>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</si>
  <si>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</si>
  <si>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</si>
  <si>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</si>
  <si>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</si>
  <si>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</si>
  <si>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</si>
  <si>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</si>
  <si>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</si>
  <si>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</si>
  <si>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</si>
  <si>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</si>
  <si>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</si>
  <si>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</si>
  <si>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</si>
  <si>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</si>
  <si>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</si>
  <si>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</si>
  <si>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</si>
  <si>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</si>
  <si>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</si>
  <si>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</si>
  <si>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</si>
  <si>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</si>
  <si>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</si>
  <si>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</si>
  <si>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</si>
  <si>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</si>
  <si>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</si>
  <si>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</si>
  <si>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</si>
  <si>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</si>
  <si>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</si>
  <si>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</si>
  <si>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</si>
  <si>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</si>
  <si>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</si>
  <si>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</si>
  <si>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</si>
  <si>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</si>
  <si>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</si>
  <si>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</si>
  <si>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</si>
  <si>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</si>
  <si>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</si>
  <si>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</si>
  <si>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</si>
  <si>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</si>
  <si>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</si>
  <si>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</si>
  <si>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</si>
  <si>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</si>
  <si>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</si>
  <si>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</si>
  <si>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</si>
  <si>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</si>
  <si>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</si>
  <si>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</si>
  <si>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</si>
  <si>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</si>
  <si>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</si>
  <si>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</si>
  <si>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</si>
  <si>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</si>
  <si>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</si>
  <si>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</si>
  <si>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</si>
  <si>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</si>
  <si>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</si>
  <si>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</si>
  <si>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</si>
  <si>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</si>
  <si>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</si>
  <si>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</si>
  <si>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</si>
  <si>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</si>
  <si>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</si>
  <si>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</si>
  <si>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</si>
  <si>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</si>
  <si>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</si>
  <si>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</si>
  <si>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</si>
  <si>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</si>
  <si>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</si>
  <si>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</si>
  <si>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</si>
  <si>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</si>
  <si>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</si>
  <si>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</si>
  <si>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</si>
  <si>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</si>
  <si>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</si>
  <si>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</si>
  <si>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</si>
  <si>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</si>
  <si>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</si>
  <si>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</si>
  <si>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</si>
  <si>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</si>
  <si>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</si>
  <si>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</si>
  <si>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</si>
  <si>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</si>
  <si>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</si>
  <si>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</si>
  <si>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</si>
  <si>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</si>
  <si>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</si>
  <si>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</si>
  <si>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</si>
  <si>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</si>
  <si>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</si>
  <si>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</si>
  <si>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</si>
  <si>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</si>
  <si>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</si>
  <si>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</si>
  <si>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</si>
  <si>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</si>
  <si>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</si>
  <si>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</si>
  <si>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</si>
  <si>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</si>
  <si>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</si>
  <si>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</si>
  <si>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</si>
  <si>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</si>
  <si>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</si>
  <si>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</si>
  <si>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</si>
  <si>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</si>
  <si>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</si>
  <si>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</si>
  <si>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</si>
  <si>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</si>
  <si>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</si>
  <si>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</si>
  <si>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</si>
  <si>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</si>
  <si>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</si>
  <si>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</si>
  <si>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</si>
  <si>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</si>
  <si>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</si>
  <si>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</si>
  <si>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</si>
  <si>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</si>
  <si>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</si>
  <si>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</si>
  <si>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</si>
  <si>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</si>
  <si>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</si>
  <si>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</si>
  <si>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</si>
  <si>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</si>
  <si>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</si>
  <si>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</si>
  <si>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</si>
  <si>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</si>
  <si>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</si>
  <si>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</si>
  <si>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</si>
  <si>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</si>
  <si>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</si>
  <si>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</si>
  <si>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</si>
  <si>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</si>
  <si>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</si>
  <si>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</si>
  <si>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</si>
  <si>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</si>
  <si>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</si>
  <si>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</si>
  <si>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</si>
  <si>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</si>
  <si>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</si>
  <si>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</si>
  <si>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</si>
  <si>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</si>
  <si>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</si>
  <si>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</si>
  <si>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</si>
  <si>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</si>
  <si>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</si>
  <si>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</si>
  <si>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</si>
  <si>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</si>
  <si>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</si>
  <si>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</si>
  <si>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</si>
  <si>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</si>
  <si>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</si>
  <si>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</si>
  <si>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</si>
  <si>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</si>
  <si>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</si>
  <si>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</si>
  <si>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</si>
  <si>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</si>
  <si>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</si>
  <si>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</si>
  <si>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</si>
  <si>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</si>
  <si>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</si>
  <si>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</si>
  <si>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</si>
  <si>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</si>
  <si>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</si>
  <si>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</si>
  <si>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</si>
  <si>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</si>
  <si>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</si>
  <si>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</si>
  <si>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</si>
  <si>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</si>
  <si>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</si>
  <si>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</si>
  <si>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</si>
  <si>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</si>
  <si>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</si>
  <si>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</si>
  <si>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</si>
  <si>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</si>
  <si>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</si>
  <si>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</si>
  <si>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</si>
  <si>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</si>
  <si>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</si>
  <si>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</si>
  <si>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</si>
  <si>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</si>
  <si>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</si>
  <si>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</si>
  <si>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</si>
  <si>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</si>
  <si>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</si>
  <si>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</si>
  <si>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</si>
  <si>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</si>
  <si>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</si>
  <si>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</si>
  <si>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</si>
  <si>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</si>
  <si>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</si>
  <si>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</si>
  <si>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</si>
  <si>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</si>
  <si>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</si>
  <si>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</si>
  <si>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</si>
  <si>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</si>
  <si>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</si>
  <si>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</si>
  <si>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</si>
  <si>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</si>
  <si>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</si>
  <si>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</si>
  <si>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</si>
  <si>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</si>
  <si>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</si>
  <si>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</si>
  <si>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</si>
  <si>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</si>
  <si>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</si>
  <si>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</si>
  <si>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</si>
  <si>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</si>
  <si>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</si>
  <si>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</si>
  <si>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</si>
  <si>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</si>
  <si>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</si>
  <si>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</si>
  <si>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</si>
  <si>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</si>
  <si>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</si>
  <si>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</si>
  <si>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</si>
  <si>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</si>
  <si>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</si>
  <si>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</si>
  <si>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</si>
  <si>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</si>
  <si>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</si>
  <si>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</si>
  <si>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</si>
  <si>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</si>
  <si>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</si>
  <si>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</si>
  <si>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</si>
  <si>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</si>
  <si>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</si>
  <si>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</si>
  <si>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</si>
  <si>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</si>
  <si>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</si>
  <si>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</si>
  <si>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</si>
  <si>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</si>
  <si>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</si>
  <si>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</si>
  <si>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</si>
  <si>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</si>
  <si>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</si>
  <si>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</si>
  <si>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</si>
  <si>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</si>
  <si>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</si>
  <si>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</si>
  <si>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</si>
  <si>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</si>
  <si>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</si>
  <si>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</si>
  <si>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</si>
  <si>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</si>
  <si>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</si>
  <si>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</si>
  <si>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</si>
  <si>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</si>
  <si>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</si>
  <si>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</si>
  <si>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</si>
  <si>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</si>
  <si>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</si>
  <si>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</si>
  <si>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</si>
  <si>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</si>
  <si>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</si>
  <si>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</si>
  <si>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</si>
  <si>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</si>
  <si>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</si>
  <si>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</si>
  <si>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</si>
  <si>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</si>
  <si>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</si>
  <si>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</si>
  <si>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</si>
  <si>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</si>
  <si>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</si>
  <si>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</si>
  <si>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</si>
  <si>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</si>
  <si>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</si>
  <si>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</si>
  <si>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</si>
  <si>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</si>
  <si>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</si>
  <si>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</si>
  <si>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</si>
  <si>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</si>
  <si>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</si>
  <si>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</si>
  <si>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</si>
  <si>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</si>
  <si>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</si>
  <si>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</si>
  <si>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</si>
  <si>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</si>
  <si>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</si>
  <si>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</si>
  <si>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</si>
  <si>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</si>
  <si>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</si>
  <si>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</si>
  <si>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</si>
  <si>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</si>
  <si>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</si>
  <si>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</si>
  <si>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</si>
  <si>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</si>
  <si>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</si>
  <si>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</si>
  <si>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</si>
  <si>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</si>
  <si>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</si>
  <si>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</si>
  <si>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</si>
  <si>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</si>
  <si>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</si>
  <si>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</si>
  <si>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</si>
  <si>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</si>
  <si>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</si>
  <si>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</si>
  <si>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</si>
  <si>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</si>
  <si>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</si>
  <si>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</si>
  <si>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</si>
  <si>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</si>
  <si>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</si>
  <si>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</si>
  <si>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</si>
  <si>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</si>
  <si>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</si>
  <si>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</si>
  <si>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</si>
  <si>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</si>
  <si>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</si>
  <si>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</si>
  <si>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</si>
  <si>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</si>
  <si>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</si>
  <si>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</si>
  <si>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</si>
  <si>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</si>
  <si>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</si>
  <si>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</si>
  <si>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</si>
  <si>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</si>
  <si>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</si>
  <si>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</si>
  <si>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</si>
  <si>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</si>
  <si>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</si>
  <si>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</si>
  <si>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</si>
  <si>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</si>
  <si>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</si>
  <si>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</si>
  <si>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</si>
  <si>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</si>
  <si>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</si>
  <si>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</si>
  <si>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</si>
  <si>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</si>
  <si>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</si>
  <si>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</si>
  <si>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</si>
  <si>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</si>
  <si>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</si>
  <si>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</si>
  <si>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</si>
  <si>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</si>
  <si>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</si>
  <si>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</si>
  <si>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</si>
  <si>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</si>
  <si>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</si>
  <si>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</si>
  <si>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</si>
  <si>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</si>
  <si>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</si>
  <si>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</si>
  <si>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</si>
  <si>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</si>
  <si>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</si>
  <si>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</si>
  <si>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</si>
  <si>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</si>
  <si>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</si>
  <si>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</si>
  <si>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</si>
  <si>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</si>
  <si>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</si>
  <si>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</si>
  <si>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</si>
  <si>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</si>
  <si>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</si>
  <si>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</si>
  <si>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</si>
  <si>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</si>
  <si>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</si>
  <si>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</si>
  <si>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</si>
  <si>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</si>
  <si>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</si>
  <si>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</si>
  <si>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</si>
  <si>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</si>
  <si>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</si>
  <si>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</si>
  <si>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</si>
  <si>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</si>
  <si>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</si>
  <si>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</si>
  <si>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</si>
  <si>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</si>
  <si>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</si>
  <si>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</si>
  <si>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</si>
  <si>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</si>
  <si>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</si>
  <si>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</si>
  <si>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</si>
  <si>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</si>
  <si>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</si>
  <si>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</si>
  <si>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</si>
  <si>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</si>
  <si>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</si>
  <si>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</si>
  <si>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</si>
  <si>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</si>
  <si>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</si>
  <si>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</si>
  <si>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</si>
  <si>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</si>
  <si>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</si>
  <si>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</si>
  <si>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</si>
  <si>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</si>
  <si>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</si>
  <si>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</si>
  <si>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</si>
  <si>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</si>
  <si>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</si>
  <si>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</si>
  <si>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</si>
  <si>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</si>
  <si>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</si>
  <si>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</si>
  <si>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</si>
  <si>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</si>
  <si>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</si>
  <si>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</si>
  <si>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</si>
  <si>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</si>
  <si>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</si>
  <si>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</si>
  <si>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</si>
  <si>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</si>
  <si>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</si>
  <si>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</si>
  <si>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</si>
  <si>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</si>
  <si>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</si>
  <si>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</si>
  <si>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</si>
  <si>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</si>
  <si>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</si>
  <si>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</si>
  <si>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</si>
  <si>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</si>
  <si>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</si>
  <si>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</si>
  <si>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</si>
  <si>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</si>
  <si>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</si>
  <si>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</si>
  <si>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</si>
  <si>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</si>
  <si>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</si>
  <si>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</si>
  <si>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</si>
  <si>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</si>
  <si>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</si>
  <si>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</si>
  <si>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</si>
  <si>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</si>
  <si>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</si>
  <si>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</si>
  <si>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</si>
  <si>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</si>
  <si>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</si>
  <si>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</si>
  <si>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</si>
  <si>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</si>
  <si>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</si>
  <si>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</si>
  <si>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</si>
  <si>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</si>
  <si>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</si>
  <si>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</si>
  <si>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</si>
  <si>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</si>
  <si>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</si>
  <si>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</si>
  <si>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</si>
  <si>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</si>
  <si>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</si>
  <si>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</si>
  <si>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</si>
  <si>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</si>
  <si>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</si>
  <si>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</si>
  <si>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</si>
  <si>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</si>
  <si>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</si>
  <si>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</si>
  <si>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</si>
  <si>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</si>
  <si>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</si>
  <si>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</si>
  <si>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</si>
  <si>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</si>
  <si>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</si>
  <si>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</si>
  <si>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</si>
  <si>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</si>
  <si>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</si>
  <si>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</si>
  <si>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</si>
  <si>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</si>
  <si>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</si>
  <si>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</si>
  <si>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</si>
  <si>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</si>
  <si>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</si>
  <si>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</si>
  <si>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</si>
  <si>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</si>
  <si>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</si>
  <si>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</si>
  <si>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</si>
  <si>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</si>
  <si>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</si>
  <si>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</si>
  <si>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</si>
  <si>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</si>
  <si>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</si>
  <si>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</si>
  <si>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</si>
  <si>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</si>
  <si>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</si>
  <si>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</si>
  <si>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</si>
  <si>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</si>
  <si>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</si>
  <si>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</si>
  <si>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</si>
  <si>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</si>
  <si>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</si>
  <si>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</si>
  <si>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</si>
  <si>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</si>
  <si>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</si>
  <si>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</si>
  <si>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</si>
  <si>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</si>
  <si>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</si>
  <si>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</si>
  <si>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</si>
  <si>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</si>
  <si>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</si>
  <si>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</si>
  <si>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</si>
  <si>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</si>
  <si>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</si>
  <si>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</si>
  <si>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</si>
  <si>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</si>
  <si>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</si>
  <si>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</si>
  <si>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</si>
  <si>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</si>
  <si>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</si>
  <si>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</si>
  <si>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</si>
  <si>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</si>
  <si>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</si>
  <si>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</si>
  <si>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</si>
  <si>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</si>
  <si>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</si>
  <si>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</si>
  <si>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</si>
  <si>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</si>
  <si>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</si>
  <si>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</si>
  <si>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</si>
  <si>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</si>
  <si>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</si>
  <si>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</si>
  <si>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</si>
  <si>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</si>
  <si>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</si>
  <si>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</si>
  <si>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</si>
  <si>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</si>
  <si>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</si>
  <si>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</si>
  <si>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</si>
  <si>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</si>
  <si>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</si>
  <si>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</si>
  <si>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</si>
  <si>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</si>
  <si>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</si>
  <si>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</si>
  <si>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</si>
  <si>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</si>
  <si>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</si>
  <si>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</si>
  <si>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</si>
  <si>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</si>
  <si>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</si>
  <si>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</si>
  <si>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</si>
  <si>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</si>
  <si>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</si>
  <si>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</si>
  <si>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</si>
  <si>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</si>
  <si>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</si>
  <si>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</si>
  <si>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</si>
  <si>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</si>
  <si>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</si>
  <si>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</si>
  <si>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</si>
  <si>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</si>
  <si>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</si>
  <si>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</si>
  <si>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</si>
  <si>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</si>
  <si>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</si>
  <si>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</si>
  <si>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</si>
  <si>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</si>
  <si>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</si>
  <si>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</si>
  <si>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</si>
  <si>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</si>
  <si>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</si>
  <si>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</si>
  <si>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</si>
  <si>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</si>
  <si>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</si>
  <si>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</si>
  <si>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</si>
  <si>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</si>
  <si>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</si>
  <si>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</si>
  <si>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</si>
  <si>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</si>
  <si>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</si>
  <si>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</si>
  <si>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</si>
  <si>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</si>
  <si>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</si>
  <si>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</si>
  <si>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</si>
  <si>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</si>
  <si>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</si>
  <si>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</si>
  <si>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</si>
  <si>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</si>
  <si>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</si>
  <si>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</si>
  <si>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</si>
  <si>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</si>
  <si>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</si>
  <si>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</si>
  <si>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</si>
  <si>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</si>
  <si>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</si>
  <si>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</si>
  <si>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</si>
  <si>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</si>
  <si>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</si>
  <si>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</si>
  <si>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</si>
  <si>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</si>
  <si>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</si>
  <si>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</si>
  <si>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</si>
  <si>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</si>
  <si>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</si>
  <si>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</si>
  <si>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</si>
  <si>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</si>
  <si>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</si>
  <si>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</si>
  <si>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</si>
  <si>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</si>
  <si>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</si>
  <si>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</si>
  <si>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</si>
  <si>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</si>
  <si>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</si>
  <si>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</si>
  <si>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</si>
  <si>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</si>
  <si>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</si>
  <si>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</si>
  <si>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</si>
  <si>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</si>
  <si>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</si>
  <si>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</si>
  <si>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</si>
  <si>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</si>
  <si>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</si>
  <si>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</si>
  <si>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</si>
  <si>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</si>
  <si>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</si>
  <si>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</si>
  <si>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</si>
  <si>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</si>
  <si>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</si>
  <si>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</si>
  <si>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</si>
  <si>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</si>
  <si>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</si>
  <si>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</si>
  <si>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</si>
  <si>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</si>
  <si>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</si>
  <si>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</si>
  <si>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</si>
  <si>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</si>
  <si>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</si>
  <si>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</si>
  <si>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</si>
  <si>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</si>
  <si>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</si>
  <si>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</si>
  <si>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</si>
  <si>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</si>
  <si>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</si>
  <si>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</si>
  <si>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</si>
  <si>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</si>
  <si>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</si>
  <si>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</si>
  <si>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</si>
  <si>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</si>
  <si>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</si>
  <si>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</si>
  <si>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</si>
  <si>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</si>
  <si>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</si>
  <si>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</si>
  <si>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</si>
  <si>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</si>
  <si>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</si>
  <si>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</si>
  <si>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</si>
  <si>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</si>
  <si>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</si>
  <si>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</si>
  <si>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</si>
  <si>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</si>
  <si>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</si>
  <si>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</si>
  <si>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</si>
  <si>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</si>
  <si>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</si>
  <si>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</si>
  <si>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</si>
  <si>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</si>
  <si>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</si>
  <si>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</si>
  <si>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</si>
  <si>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</si>
  <si>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</si>
  <si>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</si>
  <si>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</si>
  <si>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</si>
  <si>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</si>
  <si>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</si>
  <si>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</si>
  <si>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</si>
  <si>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</si>
  <si>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</si>
  <si>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</si>
  <si>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</si>
  <si>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</si>
  <si>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</si>
  <si>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</si>
  <si>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</si>
  <si>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</si>
  <si>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</si>
  <si>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</si>
  <si>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</si>
  <si>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</si>
  <si>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</si>
  <si>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</si>
  <si>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</si>
  <si>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</si>
  <si>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</si>
  <si>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</si>
  <si>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</si>
  <si>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</si>
  <si>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</si>
  <si>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</si>
  <si>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</si>
  <si>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</si>
  <si>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</si>
  <si>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</si>
  <si>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</si>
  <si>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</si>
  <si>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</si>
  <si>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</si>
  <si>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</si>
  <si>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</si>
  <si>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</si>
  <si>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</si>
  <si>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</si>
  <si>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</si>
  <si>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</si>
  <si>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</si>
  <si>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</si>
  <si>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</si>
  <si>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</si>
  <si>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</si>
  <si>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</si>
  <si>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</si>
  <si>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</si>
  <si>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</si>
  <si>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</si>
  <si>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</si>
  <si>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</si>
  <si>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</si>
  <si>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</si>
  <si>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</si>
  <si>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</si>
  <si>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</si>
  <si>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</si>
  <si>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</si>
  <si>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</si>
  <si>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</si>
  <si>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</si>
  <si>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</si>
  <si>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</si>
  <si>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</si>
  <si>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</si>
  <si>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</si>
  <si>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</si>
  <si>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</si>
  <si>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</si>
  <si>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</si>
  <si>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</si>
  <si>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</si>
  <si>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</si>
  <si>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</si>
  <si>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</si>
  <si>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</si>
  <si>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</si>
  <si>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</si>
  <si>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</si>
  <si>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</si>
  <si>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</si>
  <si>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</si>
  <si>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</si>
  <si>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</si>
  <si>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</si>
  <si>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</si>
  <si>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</si>
  <si>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</si>
  <si>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</si>
  <si>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</si>
  <si>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</si>
  <si>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</si>
  <si>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</si>
  <si>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</si>
  <si>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</si>
  <si>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</si>
  <si>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</si>
  <si>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</si>
  <si>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</si>
  <si>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</si>
  <si>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</si>
  <si>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</si>
  <si>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</si>
  <si>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</si>
  <si>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</si>
  <si>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</si>
  <si>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</si>
  <si>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</si>
  <si>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</si>
  <si>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</si>
  <si>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</si>
  <si>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</si>
  <si>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</si>
  <si>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</si>
  <si>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</si>
  <si>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</si>
  <si>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</si>
  <si>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</si>
  <si>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</si>
  <si>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</si>
  <si>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</si>
  <si>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</si>
  <si>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</si>
  <si>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</si>
  <si>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</si>
  <si>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</si>
  <si>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</si>
  <si>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</si>
  <si>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</si>
  <si>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</si>
  <si>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</si>
  <si>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</si>
  <si>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</si>
  <si>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</si>
  <si>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</si>
  <si>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</si>
  <si>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</si>
  <si>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</si>
  <si>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</si>
  <si>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</si>
  <si>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</si>
  <si>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</si>
  <si>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</si>
  <si>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</si>
  <si>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</si>
  <si>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</si>
  <si>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</si>
  <si>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</si>
  <si>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</si>
  <si>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</si>
  <si>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</si>
  <si>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</si>
  <si>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</si>
  <si>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</si>
  <si>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</si>
  <si>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</si>
  <si>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</si>
  <si>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</si>
  <si>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</si>
  <si>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</si>
  <si>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</si>
  <si>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</si>
  <si>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</si>
  <si>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</si>
  <si>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</si>
  <si>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</si>
  <si>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</si>
  <si>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</si>
  <si>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</si>
  <si>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</si>
  <si>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</si>
  <si>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</si>
  <si>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</si>
  <si>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</si>
  <si>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</si>
  <si>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</si>
  <si>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</si>
  <si>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</si>
  <si>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</si>
  <si>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</si>
  <si>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</si>
  <si>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</si>
  <si>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</si>
  <si>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</si>
  <si>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</si>
  <si>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</si>
  <si>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</si>
  <si>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</si>
  <si>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</si>
  <si>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</si>
  <si>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</si>
  <si>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</si>
  <si>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</si>
  <si>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</si>
  <si>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</si>
  <si>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</si>
  <si>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</si>
  <si>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</si>
  <si>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</si>
  <si>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</si>
  <si>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</si>
  <si>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</si>
  <si>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</si>
  <si>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</si>
  <si>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</si>
  <si>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</si>
  <si>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</si>
  <si>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</si>
  <si>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</si>
  <si>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</si>
  <si>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</si>
  <si>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</si>
  <si>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</si>
  <si>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</si>
  <si>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</si>
  <si>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</si>
  <si>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</si>
  <si>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</si>
  <si>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</si>
  <si>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</si>
  <si>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</si>
  <si>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</si>
  <si>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</si>
  <si>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</si>
  <si>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</si>
  <si>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</si>
  <si>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</si>
  <si>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</si>
  <si>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</si>
  <si>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</si>
  <si>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</si>
  <si>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</si>
  <si>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</si>
  <si>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</si>
  <si>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</si>
  <si>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</si>
  <si>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</si>
  <si>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</si>
  <si>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</si>
  <si>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</si>
  <si>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</si>
  <si>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</si>
  <si>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</si>
  <si>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</si>
  <si>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</si>
  <si>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</si>
  <si>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</si>
  <si>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</si>
  <si>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</si>
  <si>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</si>
  <si>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</si>
  <si>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</si>
  <si>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</si>
  <si>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</si>
  <si>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</si>
  <si>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</si>
  <si>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</si>
  <si>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</si>
  <si>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</si>
  <si>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</si>
  <si>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</si>
  <si>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</si>
  <si>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</si>
  <si>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</si>
  <si>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</si>
  <si>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</si>
  <si>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</si>
  <si>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</si>
  <si>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</si>
  <si>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</si>
  <si>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</si>
  <si>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</si>
  <si>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</si>
  <si>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</si>
  <si>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</si>
  <si>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</si>
  <si>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</si>
  <si>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</si>
  <si>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</si>
  <si>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</si>
  <si>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</si>
  <si>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</si>
  <si>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</si>
  <si>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</si>
  <si>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</si>
  <si>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</si>
  <si>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</si>
  <si>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</si>
  <si>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</si>
  <si>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</si>
  <si>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</si>
  <si>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</si>
  <si>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</si>
  <si>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</si>
  <si>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</si>
  <si>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</si>
  <si>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</si>
  <si>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</si>
  <si>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</si>
  <si>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</si>
  <si>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</si>
  <si>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</si>
  <si>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</si>
  <si>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</si>
  <si>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</si>
  <si>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</si>
  <si>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</si>
  <si>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</si>
  <si>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</si>
  <si>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</si>
  <si>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</si>
  <si>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</si>
  <si>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</si>
  <si>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</si>
  <si>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</si>
  <si>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</si>
  <si>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</si>
  <si>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</si>
  <si>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</si>
  <si>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</si>
  <si>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</si>
  <si>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</si>
  <si>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</si>
  <si>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</si>
  <si>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</si>
  <si>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</si>
  <si>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</si>
  <si>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</si>
  <si>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</si>
  <si>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</si>
  <si>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</si>
  <si>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</si>
  <si>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</si>
  <si>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</si>
  <si>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</si>
  <si>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</si>
  <si>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</si>
  <si>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</si>
  <si>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</si>
  <si>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</si>
  <si>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</si>
  <si>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</si>
  <si>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</si>
  <si>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</si>
  <si>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</si>
  <si>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</si>
  <si>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</si>
  <si>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</si>
  <si>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</si>
  <si>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</si>
  <si>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</si>
  <si>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</si>
  <si>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</si>
  <si>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</si>
  <si>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</si>
  <si>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</si>
  <si>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</si>
  <si>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</si>
  <si>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</si>
  <si>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</si>
  <si>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</si>
  <si>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</si>
  <si>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</si>
  <si>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</si>
  <si>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</si>
  <si>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</si>
  <si>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</si>
  <si>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</si>
  <si>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</si>
  <si>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</si>
  <si>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</si>
  <si>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</si>
  <si>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</si>
  <si>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</si>
  <si>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</si>
  <si>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</si>
  <si>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</si>
  <si>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</si>
  <si>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</si>
  <si>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</si>
  <si>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</si>
  <si>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</si>
  <si>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</si>
  <si>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</si>
  <si>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</si>
  <si>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</si>
  <si>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</si>
  <si>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</si>
  <si>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</si>
  <si>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</si>
  <si>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</si>
  <si>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</si>
  <si>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</si>
  <si>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</si>
  <si>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</si>
  <si>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</si>
  <si>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</si>
  <si>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</si>
  <si>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</si>
  <si>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</si>
  <si>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</si>
  <si>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</si>
  <si>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</si>
  <si>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</si>
  <si>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</si>
  <si>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</si>
  <si>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</si>
  <si>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</si>
  <si>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</si>
  <si>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</si>
  <si>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</si>
  <si>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</si>
  <si>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</si>
  <si>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</si>
  <si>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</si>
  <si>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</si>
  <si>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</si>
  <si>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</si>
  <si>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</si>
  <si>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</si>
  <si>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</si>
  <si>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</si>
  <si>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</si>
  <si>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</si>
  <si>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</si>
  <si>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</si>
  <si>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</si>
  <si>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</si>
  <si>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</si>
  <si>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</si>
  <si>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</si>
  <si>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</si>
  <si>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</si>
  <si>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</si>
  <si>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</si>
  <si>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</si>
  <si>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</si>
  <si>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</si>
  <si>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</si>
  <si>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</si>
  <si>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</si>
  <si>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</si>
  <si>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</si>
  <si>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</si>
  <si>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</si>
  <si>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</si>
  <si>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</si>
  <si>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</si>
  <si>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</si>
  <si>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</si>
  <si>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</si>
  <si>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</si>
  <si>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</si>
  <si>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</si>
  <si>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</si>
  <si>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</si>
  <si>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</si>
  <si>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</si>
  <si>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</si>
  <si>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</si>
  <si>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</si>
  <si>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</si>
  <si>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</si>
  <si>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</si>
  <si>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</si>
  <si>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</si>
  <si>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</si>
  <si>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</si>
  <si>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</si>
  <si>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</si>
  <si>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</si>
  <si>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</si>
  <si>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</si>
  <si>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</si>
  <si>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</si>
  <si>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</si>
  <si>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</si>
  <si>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</si>
  <si>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</si>
  <si>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</si>
  <si>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</si>
  <si>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</si>
  <si>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</si>
  <si>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</si>
  <si>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</si>
  <si>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</si>
  <si>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</si>
  <si>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</si>
  <si>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</si>
  <si>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</si>
  <si>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</si>
  <si>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</si>
  <si>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</si>
  <si>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</si>
  <si>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</si>
  <si>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</si>
  <si>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</si>
  <si>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</si>
  <si>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</si>
  <si>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</si>
  <si>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</si>
  <si>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</si>
  <si>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</si>
  <si>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</si>
  <si>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</si>
  <si>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</si>
  <si>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</si>
  <si>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</si>
  <si>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</si>
  <si>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</si>
  <si>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</si>
  <si>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</si>
  <si>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</si>
  <si>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</si>
  <si>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</si>
  <si>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</si>
  <si>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</si>
  <si>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</si>
  <si>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</si>
  <si>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</si>
  <si>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</si>
  <si>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</si>
  <si>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</si>
  <si>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</si>
  <si>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</si>
  <si>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</si>
  <si>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</si>
  <si>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</si>
  <si>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</si>
  <si>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</si>
  <si>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</si>
  <si>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</si>
  <si>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</si>
  <si>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</si>
  <si>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</si>
  <si>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</si>
  <si>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</si>
  <si>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</si>
  <si>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</si>
  <si>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</si>
  <si>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</si>
  <si>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</si>
  <si>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</si>
  <si>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</si>
  <si>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</si>
  <si>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</si>
  <si>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</si>
  <si>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</si>
  <si>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</si>
  <si>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</si>
  <si>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</si>
  <si>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</si>
  <si>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</si>
  <si>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</si>
  <si>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</si>
  <si>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</si>
  <si>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</si>
  <si>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</si>
  <si>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</si>
  <si>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</si>
  <si>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</si>
  <si>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</si>
  <si>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</si>
  <si>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</si>
  <si>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</si>
  <si>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</si>
  <si>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</si>
  <si>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</si>
  <si>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</si>
  <si>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</si>
  <si>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</si>
  <si>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</si>
  <si>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</si>
  <si>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</si>
  <si>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</si>
  <si>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</si>
  <si>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</si>
  <si>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</si>
  <si>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</si>
  <si>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</si>
  <si>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</si>
  <si>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</si>
  <si>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</si>
  <si>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</si>
  <si>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</si>
  <si>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</si>
  <si>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</si>
  <si>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</si>
  <si>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</si>
  <si>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</si>
  <si>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</si>
  <si>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</si>
  <si>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</si>
  <si>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</si>
  <si>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</si>
  <si>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</si>
  <si>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</si>
  <si>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</si>
  <si>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</si>
  <si>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</si>
  <si>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</si>
  <si>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</si>
  <si>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</si>
  <si>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</si>
  <si>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</si>
  <si>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</si>
  <si>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</si>
  <si>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</si>
  <si>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</si>
  <si>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</si>
  <si>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</si>
  <si>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</si>
  <si>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</si>
  <si>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</si>
  <si>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</si>
  <si>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</si>
  <si>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</si>
  <si>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</si>
  <si>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</si>
  <si>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</si>
  <si>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</si>
  <si>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</si>
  <si>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</si>
  <si>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</si>
  <si>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</si>
  <si>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</si>
  <si>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</si>
  <si>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</si>
  <si>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</si>
  <si>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</si>
  <si>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</si>
  <si>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</si>
  <si>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</si>
  <si>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</si>
  <si>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</si>
  <si>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</si>
  <si>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</si>
  <si>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</si>
  <si>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</si>
  <si>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</si>
  <si>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</si>
  <si>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</si>
  <si>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</si>
  <si>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</si>
  <si>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</si>
  <si>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</si>
  <si>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</si>
  <si>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</si>
  <si>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</si>
  <si>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</si>
  <si>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</si>
  <si>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</si>
  <si>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</si>
  <si>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</si>
  <si>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</si>
  <si>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</si>
  <si>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</si>
  <si>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</si>
  <si>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</si>
  <si>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</si>
  <si>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</si>
  <si>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</si>
  <si>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</si>
  <si>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</si>
  <si>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</si>
  <si>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</si>
  <si>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</si>
  <si>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</si>
  <si>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</si>
  <si>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</si>
  <si>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</si>
  <si>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</si>
  <si>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</si>
  <si>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</si>
  <si>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</si>
  <si>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</si>
  <si>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</si>
  <si>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</si>
  <si>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</si>
  <si>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</si>
  <si>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</si>
  <si>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</si>
  <si>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</si>
  <si>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</si>
  <si>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</si>
  <si>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</si>
  <si>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</si>
  <si>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</si>
  <si>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</si>
  <si>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</si>
  <si>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</si>
  <si>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</si>
  <si>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</si>
  <si>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</si>
  <si>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</si>
  <si>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</si>
  <si>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</si>
  <si>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</si>
  <si>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</si>
  <si>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</si>
  <si>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</si>
  <si>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</si>
  <si>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</si>
  <si>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</si>
  <si>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</si>
  <si>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</si>
  <si>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</si>
  <si>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</si>
  <si>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</si>
  <si>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</si>
  <si>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</si>
  <si>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</si>
  <si>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</si>
  <si>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</si>
  <si>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</si>
  <si>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</si>
  <si>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</si>
  <si>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</si>
  <si>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</si>
  <si>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</si>
  <si>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</si>
  <si>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</si>
  <si>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</si>
  <si>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</si>
  <si>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</si>
  <si>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</si>
  <si>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</si>
  <si>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</si>
  <si>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</si>
  <si>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</si>
  <si>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</si>
  <si>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</si>
  <si>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</si>
  <si>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</si>
  <si>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</si>
  <si>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</si>
  <si>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</si>
  <si>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</si>
  <si>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</si>
  <si>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</si>
  <si>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</si>
  <si>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</si>
  <si>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</si>
  <si>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</si>
  <si>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</si>
  <si>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</si>
  <si>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</si>
  <si>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</si>
  <si>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</si>
  <si>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</si>
  <si>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</si>
  <si>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</si>
  <si>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</si>
  <si>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</si>
  <si>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</si>
  <si>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</si>
  <si>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</si>
  <si>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</si>
  <si>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</si>
  <si>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</si>
  <si>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</si>
  <si>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</si>
  <si>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</si>
  <si>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</si>
  <si>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</si>
  <si>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</si>
  <si>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</si>
  <si>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</si>
  <si>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</si>
  <si>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</si>
  <si>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</si>
  <si>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</si>
  <si>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</si>
  <si>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</si>
  <si>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</si>
  <si>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</si>
  <si>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</si>
  <si>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</si>
  <si>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</si>
  <si>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</si>
  <si>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</si>
  <si>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</si>
  <si>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</si>
  <si>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</si>
  <si>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</si>
  <si>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</si>
  <si>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</si>
  <si>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</si>
  <si>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</si>
  <si>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</si>
  <si>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</si>
  <si>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</si>
  <si>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</si>
  <si>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</si>
  <si>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</si>
  <si>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</si>
  <si>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</si>
  <si>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</si>
  <si>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</si>
  <si>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</si>
  <si>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</si>
  <si>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</si>
  <si>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</si>
  <si>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</si>
  <si>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</si>
  <si>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</si>
  <si>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</si>
  <si>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</si>
  <si>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</si>
  <si>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</si>
  <si>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</si>
  <si>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</si>
  <si>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</si>
  <si>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</si>
  <si>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</si>
  <si>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</si>
  <si>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</si>
  <si>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</si>
  <si>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</si>
  <si>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</si>
  <si>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</si>
  <si>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</si>
  <si>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</si>
  <si>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</si>
  <si>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</si>
  <si>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</si>
  <si>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</si>
  <si>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</si>
  <si>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</si>
  <si>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</si>
  <si>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</si>
  <si>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</si>
  <si>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</si>
  <si>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</si>
  <si>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</si>
  <si>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</si>
  <si>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</si>
  <si>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</si>
  <si>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</si>
  <si>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</si>
  <si>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</si>
  <si>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</si>
  <si>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</si>
  <si>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</si>
  <si>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</si>
  <si>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</si>
  <si>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</si>
  <si>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</si>
  <si>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</si>
  <si>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</si>
  <si>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</si>
  <si>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</si>
  <si>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</si>
  <si>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</si>
  <si>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</si>
  <si>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</si>
  <si>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</si>
  <si>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</si>
  <si>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</si>
  <si>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</si>
  <si>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</si>
  <si>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</si>
  <si>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</si>
  <si>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</si>
  <si>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</si>
  <si>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</si>
  <si>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</si>
  <si>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</si>
  <si>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</si>
  <si>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</si>
  <si>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</si>
  <si>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</si>
  <si>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</si>
  <si>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</si>
  <si>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</si>
  <si>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</si>
  <si>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</si>
  <si>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</si>
  <si>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</si>
  <si>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</si>
  <si>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</si>
  <si>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</si>
  <si>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</si>
  <si>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</si>
  <si>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</si>
  <si>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</si>
  <si>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</si>
  <si>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</si>
  <si>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</si>
  <si>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</si>
  <si>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</si>
  <si>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</si>
  <si>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</si>
  <si>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</si>
  <si>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</si>
  <si>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</si>
  <si>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</si>
  <si>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</si>
  <si>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</si>
  <si>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</si>
  <si>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</si>
  <si>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</si>
  <si>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</si>
  <si>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</si>
  <si>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</si>
  <si>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</si>
  <si>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</si>
  <si>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</si>
  <si>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</si>
  <si>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</si>
  <si>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</si>
  <si>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</si>
  <si>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</si>
  <si>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</si>
  <si>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</si>
  <si>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</si>
  <si>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</si>
  <si>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</si>
  <si>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</si>
  <si>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</si>
  <si>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</si>
  <si>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</si>
  <si>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</si>
  <si>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</si>
  <si>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</si>
  <si>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</si>
  <si>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</si>
  <si>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</si>
  <si>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</si>
  <si>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</si>
  <si>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</si>
  <si>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</si>
  <si>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</si>
  <si>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</si>
  <si>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</si>
  <si>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</si>
  <si>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</si>
  <si>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</si>
  <si>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</si>
  <si>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</si>
  <si>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</si>
  <si>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</si>
  <si>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</si>
  <si>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</si>
  <si>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</si>
  <si>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</si>
  <si>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</si>
  <si>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</si>
  <si>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</si>
  <si>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</si>
  <si>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</si>
  <si>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</si>
  <si>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</si>
  <si>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</si>
  <si>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</si>
  <si>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</si>
  <si>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</si>
  <si>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</si>
  <si>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</si>
  <si>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</si>
  <si>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</si>
  <si>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</si>
  <si>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</si>
  <si>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</si>
  <si>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</si>
  <si>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</si>
  <si>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</si>
  <si>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</si>
  <si>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</si>
  <si>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</si>
  <si>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</si>
  <si>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</si>
  <si>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</si>
  <si>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</si>
  <si>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</si>
  <si>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</si>
  <si>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</si>
  <si>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</si>
  <si>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</si>
  <si>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</si>
  <si>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</si>
  <si>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</si>
  <si>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</si>
  <si>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</si>
  <si>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</si>
  <si>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</si>
  <si>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</si>
  <si>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</si>
  <si>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</si>
  <si>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</si>
  <si>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</si>
  <si>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</si>
  <si>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</si>
  <si>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</si>
  <si>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</si>
  <si>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</si>
  <si>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</si>
  <si>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</si>
  <si>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</si>
  <si>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</si>
  <si>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</si>
  <si>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</si>
  <si>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</si>
  <si>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</si>
  <si>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</si>
  <si>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</si>
  <si>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</si>
  <si>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</si>
  <si>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</si>
  <si>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</si>
  <si>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</si>
  <si>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</si>
  <si>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</si>
  <si>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</si>
  <si>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</si>
  <si>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</si>
  <si>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</si>
  <si>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</si>
  <si>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</si>
  <si>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</si>
  <si>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</si>
  <si>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</si>
  <si>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</si>
  <si>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</si>
  <si>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</si>
  <si>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</si>
  <si>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</si>
  <si>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</si>
  <si>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</si>
  <si>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</si>
  <si>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</si>
  <si>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</si>
  <si>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</si>
  <si>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</si>
  <si>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</si>
  <si>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</si>
  <si>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</si>
  <si>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</si>
  <si>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</si>
  <si>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</si>
  <si>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</si>
  <si>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</si>
  <si>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</si>
  <si>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</si>
  <si>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</si>
  <si>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</si>
  <si>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</si>
  <si>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</si>
  <si>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</si>
  <si>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</si>
  <si>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</si>
  <si>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</si>
  <si>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</si>
  <si>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</si>
  <si>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</si>
  <si>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</si>
  <si>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</si>
  <si>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</si>
  <si>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</si>
  <si>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</si>
  <si>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</si>
  <si>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</si>
  <si>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</si>
  <si>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</si>
  <si>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</si>
  <si>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</si>
  <si>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</si>
  <si>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</si>
  <si>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</si>
  <si>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</si>
  <si>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</si>
  <si>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</si>
  <si>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</si>
  <si>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</si>
  <si>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</si>
  <si>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</si>
  <si>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</si>
  <si>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</si>
  <si>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</si>
  <si>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</si>
  <si>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</si>
  <si>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</si>
  <si>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</si>
  <si>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</si>
  <si>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</si>
  <si>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</si>
  <si>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</si>
  <si>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</si>
  <si>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</si>
  <si>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</si>
  <si>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</si>
  <si>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</si>
  <si>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</si>
  <si>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</si>
  <si>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</si>
  <si>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</si>
  <si>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</si>
  <si>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</si>
  <si>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</si>
  <si>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</si>
  <si>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</si>
  <si>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</si>
  <si>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</si>
  <si>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</si>
  <si>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</si>
  <si>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</si>
  <si>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</si>
  <si>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</si>
  <si>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</si>
  <si>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</si>
  <si>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</si>
  <si>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</si>
  <si>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</si>
  <si>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</si>
  <si>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</si>
  <si>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</si>
  <si>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</si>
  <si>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</si>
  <si>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</si>
  <si>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</si>
  <si>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</si>
  <si>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</si>
  <si>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</si>
  <si>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</si>
  <si>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</si>
  <si>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</si>
  <si>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</si>
  <si>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</si>
  <si>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</si>
  <si>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</si>
  <si>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</si>
  <si>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</si>
  <si>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</si>
  <si>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</si>
  <si>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</si>
  <si>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</si>
  <si>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</si>
  <si>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</si>
  <si>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</si>
  <si>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</si>
  <si>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</si>
  <si>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</si>
  <si>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</si>
  <si>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</si>
  <si>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</si>
  <si>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</si>
  <si>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</si>
  <si>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</si>
  <si>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</si>
  <si>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</si>
  <si>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</si>
  <si>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</si>
  <si>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</si>
  <si>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</si>
  <si>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</si>
  <si>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</si>
  <si>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</si>
  <si>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</si>
  <si>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</si>
  <si>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</si>
  <si>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</si>
  <si>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</si>
  <si>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</si>
  <si>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</si>
  <si>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</si>
  <si>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</si>
  <si>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</si>
  <si>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</si>
  <si>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</si>
  <si>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</si>
  <si>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</si>
  <si>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</si>
  <si>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</si>
  <si>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</si>
  <si>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</si>
  <si>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</si>
  <si>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</si>
  <si>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</si>
  <si>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</si>
  <si>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</si>
  <si>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</si>
  <si>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</si>
  <si>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</si>
  <si>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</si>
  <si>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</si>
  <si>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</si>
  <si>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</si>
  <si>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</si>
  <si>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</si>
  <si>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</si>
  <si>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</si>
  <si>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</si>
  <si>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</si>
  <si>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</si>
  <si>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</si>
  <si>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</si>
  <si>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</si>
  <si>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</si>
  <si>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</si>
  <si>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</si>
  <si>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</si>
  <si>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</si>
  <si>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</si>
  <si>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</si>
  <si>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</si>
  <si>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</si>
  <si>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</si>
  <si>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</si>
  <si>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</si>
  <si>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</si>
  <si>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</si>
  <si>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</si>
  <si>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</si>
  <si>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</si>
  <si>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</si>
  <si>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</si>
  <si>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</si>
  <si>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</si>
  <si>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</si>
  <si>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</si>
  <si>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</si>
  <si>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</si>
  <si>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</si>
  <si>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</si>
  <si>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</si>
  <si>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</si>
  <si>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</si>
  <si>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</si>
  <si>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</si>
  <si>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</si>
  <si>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</si>
  <si>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</si>
  <si>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</si>
  <si>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</si>
  <si>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</si>
  <si>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</si>
  <si>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</si>
  <si>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</si>
  <si>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</si>
  <si>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</si>
  <si>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</si>
  <si>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</si>
  <si>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</si>
  <si>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</si>
  <si>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</si>
  <si>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</si>
  <si>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</si>
  <si>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</si>
  <si>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</si>
  <si>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</si>
  <si>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</si>
  <si>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</si>
  <si>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</si>
  <si>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</si>
  <si>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</si>
  <si>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</si>
  <si>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</si>
  <si>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</si>
  <si>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</si>
  <si>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</si>
  <si>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</si>
  <si>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</si>
  <si>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</si>
  <si>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</si>
  <si>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</si>
  <si>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</si>
  <si>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</si>
  <si>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</si>
  <si>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</si>
  <si>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</si>
  <si>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</si>
  <si>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</si>
  <si>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</si>
  <si>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</si>
  <si>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</si>
  <si>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</si>
  <si>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</si>
  <si>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</si>
  <si>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</si>
  <si>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</si>
  <si>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</si>
  <si>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</si>
  <si>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</si>
  <si>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</si>
  <si>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</si>
  <si>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</si>
  <si>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</si>
  <si>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</si>
  <si>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</si>
  <si>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</si>
  <si>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</si>
  <si>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</si>
  <si>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</si>
  <si>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</si>
  <si>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</si>
  <si>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</si>
  <si>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</si>
  <si>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</si>
  <si>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</si>
  <si>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</si>
  <si>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</si>
  <si>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</si>
  <si>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</si>
  <si>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</si>
  <si>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</si>
  <si>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</si>
  <si>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</si>
  <si>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</si>
  <si>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</si>
  <si>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</si>
  <si>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</si>
  <si>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</si>
  <si>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</si>
  <si>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</si>
  <si>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</si>
  <si>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</si>
  <si>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</si>
  <si>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</si>
  <si>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</si>
  <si>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</si>
  <si>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</si>
  <si>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</si>
  <si>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</si>
  <si>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</si>
  <si>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</si>
  <si>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</si>
  <si>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</si>
  <si>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</si>
  <si>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</si>
  <si>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</si>
  <si>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</si>
  <si>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</si>
  <si>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</si>
  <si>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</si>
  <si>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</si>
  <si>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</si>
  <si>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</si>
  <si>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</si>
  <si>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</si>
  <si>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</si>
  <si>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</si>
  <si>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</si>
  <si>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</si>
  <si>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</si>
  <si>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</si>
  <si>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</si>
  <si>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</si>
  <si>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</si>
  <si>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</si>
  <si>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</si>
  <si>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</si>
  <si>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</si>
  <si>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</si>
  <si>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</si>
  <si>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</si>
  <si>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</si>
  <si>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</si>
  <si>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</si>
  <si>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</si>
  <si>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</si>
  <si>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</si>
  <si>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</si>
  <si>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</si>
  <si>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</si>
  <si>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</si>
  <si>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</si>
  <si>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</si>
  <si>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</si>
  <si>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</si>
  <si>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</si>
  <si>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</si>
  <si>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</si>
  <si>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</si>
  <si>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</si>
  <si>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</si>
  <si>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</si>
  <si>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</si>
  <si>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</si>
  <si>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</si>
  <si>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</si>
  <si>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</si>
  <si>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</si>
  <si>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</si>
  <si>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</si>
  <si>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</si>
  <si>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</si>
  <si>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</si>
  <si>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</si>
  <si>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</si>
  <si>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</si>
  <si>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</si>
  <si>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</si>
  <si>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</si>
  <si>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</si>
  <si>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</si>
  <si>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</si>
  <si>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</si>
  <si>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</si>
  <si>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</si>
  <si>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</si>
  <si>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</si>
  <si>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</si>
  <si>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</si>
  <si>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</si>
  <si>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</si>
  <si>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</si>
  <si>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</si>
  <si>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</si>
  <si>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</si>
  <si>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</si>
  <si>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</si>
  <si>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</si>
  <si>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</si>
  <si>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</si>
  <si>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</si>
  <si>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</si>
  <si>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</si>
  <si>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</si>
  <si>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</si>
  <si>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</si>
  <si>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</si>
  <si>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</si>
  <si>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</si>
  <si>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</si>
  <si>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</si>
  <si>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</si>
  <si>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</si>
  <si>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</si>
  <si>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</si>
  <si>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</si>
  <si>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</si>
  <si>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</si>
  <si>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</si>
  <si>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</si>
  <si>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</si>
  <si>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</si>
  <si>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</si>
  <si>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</si>
  <si>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</si>
  <si>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</si>
  <si>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</si>
  <si>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</si>
  <si>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</si>
  <si>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</si>
  <si>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</si>
  <si>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</si>
  <si>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</si>
  <si>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</si>
  <si>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</si>
  <si>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</si>
  <si>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</si>
  <si>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</si>
  <si>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</si>
  <si>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</si>
  <si>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</si>
  <si>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</si>
  <si>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</si>
  <si>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</si>
  <si>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</si>
  <si>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</si>
  <si>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</si>
  <si>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</si>
  <si>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</si>
  <si>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</si>
  <si>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</si>
  <si>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</si>
  <si>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</si>
  <si>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</si>
  <si>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</si>
  <si>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</si>
  <si>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</si>
  <si>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</si>
  <si>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</si>
  <si>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</si>
  <si>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</si>
  <si>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</si>
  <si>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</si>
  <si>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</si>
  <si>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</si>
  <si>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</si>
  <si>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</si>
  <si>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</si>
  <si>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</si>
  <si>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</si>
  <si>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</si>
  <si>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</si>
  <si>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</si>
  <si>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</si>
  <si>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</si>
  <si>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</si>
  <si>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</si>
  <si>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</si>
  <si>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</si>
  <si>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</si>
  <si>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</si>
  <si>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</si>
  <si>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</si>
  <si>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</si>
  <si>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</si>
  <si>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</si>
  <si>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</si>
  <si>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</si>
  <si>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</si>
  <si>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</si>
  <si>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</si>
  <si>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</si>
  <si>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</si>
  <si>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</si>
  <si>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</si>
  <si>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</si>
  <si>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</si>
  <si>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</si>
  <si>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</si>
  <si>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</si>
  <si>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</si>
  <si>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</si>
  <si>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</si>
  <si>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</si>
  <si>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</si>
  <si>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</si>
  <si>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</si>
  <si>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</si>
  <si>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</si>
  <si>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</si>
  <si>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</si>
  <si>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</si>
  <si>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</si>
  <si>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</si>
  <si>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</si>
  <si>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</si>
  <si>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</si>
  <si>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</si>
  <si>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</si>
  <si>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</si>
  <si>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</si>
  <si>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</si>
  <si>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</si>
  <si>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</si>
  <si>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</si>
  <si>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</si>
  <si>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</si>
  <si>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</si>
  <si>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</si>
  <si>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</si>
  <si>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</si>
  <si>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</si>
  <si>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</si>
  <si>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</si>
  <si>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</si>
  <si>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</si>
  <si>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</si>
  <si>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</si>
  <si>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</si>
  <si>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</si>
  <si>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</si>
  <si>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</si>
  <si>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</si>
  <si>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</si>
  <si>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</si>
  <si>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</si>
  <si>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</si>
  <si>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</si>
  <si>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</si>
  <si>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</si>
  <si>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</si>
  <si>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</si>
  <si>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</si>
  <si>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</si>
  <si>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</si>
  <si>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</si>
  <si>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</si>
  <si>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</si>
  <si>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</si>
  <si>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</si>
  <si>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</si>
  <si>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</si>
  <si>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</si>
  <si>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</si>
  <si>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</si>
  <si>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</si>
  <si>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</si>
  <si>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</si>
  <si>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</si>
  <si>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</si>
  <si>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</si>
  <si>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</si>
  <si>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</si>
  <si>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</si>
  <si>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</si>
  <si>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</si>
  <si>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</si>
  <si>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</si>
  <si>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</si>
  <si>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</si>
  <si>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</si>
  <si>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</si>
  <si>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</si>
  <si>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</si>
  <si>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</si>
  <si>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</si>
  <si>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</si>
  <si>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</si>
  <si>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</si>
  <si>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</si>
  <si>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</si>
  <si>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</si>
  <si>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</si>
  <si>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</si>
  <si>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</si>
  <si>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</si>
  <si>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</si>
  <si>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</si>
  <si>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</si>
  <si>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</si>
  <si>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</si>
  <si>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</si>
  <si>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</si>
  <si>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</si>
  <si>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</si>
  <si>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</si>
  <si>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</si>
  <si>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</si>
  <si>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</si>
  <si>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</si>
  <si>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</si>
  <si>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</si>
  <si>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</si>
  <si>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</si>
  <si>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</si>
  <si>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</si>
  <si>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</si>
  <si>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</si>
  <si>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</si>
  <si>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</si>
  <si>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</si>
  <si>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</si>
  <si>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</si>
  <si>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</si>
  <si>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</si>
  <si>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</si>
  <si>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</si>
  <si>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</si>
  <si>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</si>
  <si>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</si>
  <si>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</si>
  <si>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</si>
  <si>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</si>
  <si>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</si>
  <si>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</si>
  <si>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</si>
  <si>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</si>
  <si>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</si>
  <si>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</si>
  <si>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</si>
  <si>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</si>
  <si>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</si>
  <si>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</si>
  <si>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</si>
  <si>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</si>
  <si>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</si>
  <si>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</si>
  <si>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</si>
  <si>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</si>
  <si>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</si>
  <si>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</si>
  <si>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</si>
  <si>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</si>
  <si>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</si>
  <si>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</si>
  <si>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</si>
  <si>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</si>
  <si>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</si>
  <si>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</si>
  <si>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</si>
  <si>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</si>
  <si>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</si>
  <si>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</si>
  <si>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</si>
  <si>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</si>
  <si>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</si>
  <si>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</si>
  <si>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</si>
  <si>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</si>
  <si>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</si>
  <si>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</si>
  <si>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</si>
  <si>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</si>
  <si>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</si>
  <si>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</si>
  <si>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</si>
  <si>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</si>
  <si>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</si>
  <si>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</si>
  <si>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</si>
  <si>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</si>
  <si>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</si>
  <si>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</si>
  <si>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</si>
  <si>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</si>
  <si>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</si>
  <si>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</si>
  <si>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</si>
  <si>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</si>
  <si>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</si>
  <si>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</si>
  <si>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</si>
  <si>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</si>
  <si>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</si>
  <si>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</si>
  <si>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</si>
  <si>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</si>
  <si>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</si>
  <si>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</si>
  <si>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</si>
  <si>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</si>
  <si>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</si>
  <si>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</si>
  <si>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</si>
  <si>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</si>
  <si>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</si>
  <si>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</si>
  <si>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</si>
  <si>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</si>
  <si>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</si>
  <si>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</si>
  <si>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</si>
  <si>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</si>
  <si>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</si>
  <si>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</si>
  <si>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</si>
  <si>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</si>
  <si>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</si>
  <si>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</si>
  <si>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</si>
  <si>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</si>
  <si>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</si>
  <si>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</si>
  <si>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</si>
  <si>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</si>
  <si>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</si>
  <si>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</si>
  <si>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</si>
  <si>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</si>
  <si>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</si>
  <si>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</si>
  <si>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</si>
  <si>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</si>
  <si>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</si>
  <si>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</si>
  <si>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</si>
  <si>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</si>
  <si>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</si>
  <si>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</si>
  <si>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</si>
  <si>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</si>
  <si>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</si>
  <si>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</si>
  <si>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</si>
  <si>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</si>
  <si>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</si>
  <si>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</si>
  <si>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</si>
  <si>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</si>
  <si>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</si>
  <si>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</si>
  <si>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</si>
  <si>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</si>
  <si>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</si>
  <si>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</si>
  <si>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</si>
  <si>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</si>
  <si>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</si>
  <si>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</si>
  <si>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</si>
  <si>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</si>
  <si>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</si>
  <si>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</si>
  <si>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</si>
  <si>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</si>
  <si>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</si>
  <si>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</si>
  <si>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</si>
  <si>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</si>
  <si>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</si>
  <si>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</si>
  <si>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</si>
  <si>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</si>
  <si>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</si>
  <si>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</si>
  <si>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</si>
  <si>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</si>
  <si>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</si>
  <si>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</si>
  <si>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</si>
  <si>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</si>
  <si>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</si>
  <si>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</si>
  <si>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</si>
  <si>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</si>
  <si>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</si>
  <si>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</si>
  <si>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</si>
  <si>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</si>
  <si>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</si>
  <si>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</si>
  <si>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</si>
  <si>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</si>
  <si>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</si>
  <si>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</si>
  <si>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</si>
  <si>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</si>
  <si>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</si>
  <si>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</si>
  <si>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</si>
  <si>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</si>
  <si>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</si>
  <si>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</si>
  <si>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</si>
  <si>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</si>
  <si>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</si>
  <si>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</si>
  <si>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</si>
  <si>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</si>
  <si>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</si>
  <si>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</si>
  <si>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</si>
  <si>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</si>
  <si>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</si>
  <si>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</si>
  <si>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</si>
  <si>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</si>
  <si>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</si>
  <si>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</si>
  <si>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</si>
  <si>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</si>
  <si>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</si>
  <si>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</si>
  <si>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</si>
  <si>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</si>
  <si>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</si>
  <si>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</si>
  <si>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</si>
  <si>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</si>
  <si>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</si>
  <si>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</si>
  <si>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</si>
  <si>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</si>
  <si>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</si>
  <si>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</si>
  <si>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</si>
  <si>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</si>
  <si>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</si>
  <si>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</si>
  <si>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</si>
  <si>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</si>
  <si>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</si>
  <si>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</si>
  <si>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</si>
  <si>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</si>
  <si>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</si>
  <si>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</si>
  <si>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</si>
  <si>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</si>
  <si>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</si>
  <si>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</si>
  <si>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</si>
  <si>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</si>
  <si>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</si>
  <si>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</si>
  <si>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</si>
  <si>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</si>
  <si>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</si>
  <si>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</si>
  <si>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</si>
  <si>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</si>
  <si>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</si>
  <si>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</si>
  <si>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</si>
  <si>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</si>
  <si>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</si>
  <si>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</si>
  <si>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</si>
  <si>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</si>
  <si>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</si>
  <si>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</si>
  <si>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</si>
  <si>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</si>
  <si>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</si>
  <si>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</si>
  <si>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</si>
  <si>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</si>
  <si>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</si>
  <si>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</si>
  <si>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</si>
  <si>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</si>
  <si>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</si>
  <si>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</si>
  <si>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</si>
  <si>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</si>
  <si>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</si>
  <si>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</si>
  <si>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</si>
  <si>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</si>
  <si>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</si>
  <si>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</si>
  <si>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</si>
  <si>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</si>
  <si>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</si>
  <si>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</si>
  <si>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</si>
  <si>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</si>
  <si>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</si>
  <si>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</si>
  <si>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</si>
  <si>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</si>
  <si>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</si>
  <si>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</si>
  <si>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</si>
  <si>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</si>
  <si>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</si>
  <si>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</si>
  <si>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</si>
  <si>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</si>
  <si>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</si>
  <si>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</si>
  <si>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</si>
  <si>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</si>
  <si>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</si>
  <si>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</si>
  <si>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</si>
  <si>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</si>
  <si>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</si>
  <si>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</si>
  <si>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</si>
  <si>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</si>
  <si>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</si>
  <si>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</si>
  <si>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</si>
  <si>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</si>
  <si>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</si>
  <si>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</si>
  <si>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</si>
  <si>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</si>
  <si>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</si>
  <si>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</si>
  <si>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</si>
  <si>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</si>
  <si>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</si>
  <si>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</si>
  <si>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</si>
  <si>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</si>
  <si>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</si>
  <si>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</si>
  <si>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</si>
  <si>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</si>
  <si>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</si>
  <si>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</si>
  <si>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</si>
  <si>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</si>
  <si>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</si>
  <si>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</si>
  <si>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</si>
  <si>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</si>
  <si>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</si>
  <si>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</si>
  <si>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</si>
  <si>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</si>
  <si>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</si>
  <si>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</si>
  <si>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</si>
  <si>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</si>
  <si>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</si>
  <si>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</si>
  <si>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</si>
  <si>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</si>
  <si>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</si>
  <si>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</si>
  <si>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</si>
  <si>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</si>
  <si>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</si>
  <si>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</si>
  <si>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</si>
  <si>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</si>
  <si>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</si>
  <si>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</si>
  <si>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</si>
  <si>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</si>
  <si>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</si>
  <si>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</si>
  <si>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</si>
  <si>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</si>
  <si>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</si>
  <si>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</si>
  <si>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</si>
  <si>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</si>
  <si>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</si>
  <si>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</si>
  <si>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</si>
  <si>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</si>
  <si>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</si>
  <si>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</si>
  <si>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</si>
  <si>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</si>
  <si>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</si>
  <si>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</si>
  <si>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</si>
  <si>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</si>
  <si>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</si>
  <si>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</si>
  <si>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</si>
  <si>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</si>
  <si>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</si>
  <si>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</si>
  <si>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</si>
  <si>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</si>
  <si>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</si>
  <si>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</si>
  <si>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</si>
  <si>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</si>
  <si>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</si>
  <si>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</si>
  <si>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</si>
  <si>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</si>
  <si>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</si>
  <si>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</si>
  <si>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</si>
  <si>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</si>
  <si>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</si>
  <si>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</si>
  <si>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</si>
  <si>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</si>
  <si>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</si>
  <si>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</si>
  <si>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</si>
  <si>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</si>
  <si>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</si>
  <si>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</si>
  <si>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</si>
  <si>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</si>
  <si>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</si>
  <si>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</si>
  <si>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</si>
  <si>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</si>
  <si>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</si>
  <si>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</si>
  <si>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</si>
  <si>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</si>
  <si>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</si>
  <si>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</si>
  <si>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</si>
  <si>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</si>
  <si>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</si>
  <si>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</si>
  <si>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</si>
  <si>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</si>
  <si>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</si>
  <si>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</si>
  <si>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</si>
  <si>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</si>
  <si>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</si>
  <si>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</si>
  <si>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</si>
  <si>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</si>
  <si>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</si>
  <si>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</si>
  <si>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</si>
  <si>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</si>
  <si>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</si>
  <si>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</si>
  <si>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</si>
  <si>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</si>
  <si>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</si>
  <si>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</si>
  <si>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</si>
  <si>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</si>
  <si>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</si>
  <si>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</si>
  <si>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</si>
  <si>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</si>
  <si>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</si>
  <si>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</si>
  <si>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</si>
  <si>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</si>
  <si>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</si>
  <si>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</si>
  <si>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</si>
  <si>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</si>
  <si>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</si>
  <si>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</si>
  <si>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</si>
  <si>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</si>
  <si>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</si>
  <si>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</si>
  <si>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</si>
  <si>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</si>
  <si>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</si>
  <si>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</si>
  <si>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</si>
  <si>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</si>
  <si>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</si>
  <si>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</si>
  <si>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</si>
  <si>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</si>
  <si>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</si>
  <si>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</si>
  <si>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</si>
  <si>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</si>
  <si>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</si>
  <si>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</si>
  <si>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</si>
  <si>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</si>
  <si>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</si>
  <si>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</si>
  <si>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</si>
  <si>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</si>
  <si>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</si>
  <si>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</si>
  <si>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</si>
  <si>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</si>
  <si>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</si>
  <si>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</si>
  <si>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</si>
  <si>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</si>
  <si>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</si>
  <si>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</si>
  <si>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</si>
  <si>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</si>
  <si>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</si>
  <si>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</si>
  <si>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</si>
  <si>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</si>
  <si>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</si>
  <si>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</si>
  <si>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</si>
  <si>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</si>
  <si>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</si>
  <si>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</si>
  <si>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</si>
  <si>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</si>
  <si>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</si>
  <si>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</si>
  <si>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</si>
  <si>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</si>
  <si>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</si>
  <si>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</si>
  <si>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</si>
  <si>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</si>
  <si>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</si>
  <si>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</si>
  <si>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</si>
  <si>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</si>
  <si>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</si>
  <si>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</si>
  <si>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</si>
  <si>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</si>
  <si>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</si>
  <si>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</si>
  <si>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</si>
  <si>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</si>
  <si>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</si>
  <si>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</si>
  <si>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</si>
  <si>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</si>
  <si>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</si>
  <si>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</si>
  <si>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</si>
  <si>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</si>
  <si>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</si>
  <si>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</si>
  <si>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</si>
  <si>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</si>
  <si>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</si>
  <si>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</si>
  <si>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</si>
  <si>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</si>
  <si>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</si>
  <si>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</si>
  <si>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</si>
  <si>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</si>
  <si>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</si>
  <si>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</si>
  <si>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</si>
  <si>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</si>
  <si>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</si>
  <si>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</si>
  <si>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</si>
  <si>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</si>
  <si>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</si>
  <si>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</si>
  <si>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</si>
  <si>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</si>
  <si>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</si>
  <si>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</si>
  <si>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</si>
  <si>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</si>
  <si>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</si>
  <si>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</si>
  <si>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</si>
  <si>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</si>
  <si>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</si>
  <si>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</si>
  <si>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</si>
  <si>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</si>
  <si>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</si>
  <si>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</si>
  <si>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</si>
  <si>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</si>
  <si>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</si>
  <si>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</si>
  <si>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</si>
  <si>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</si>
  <si>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</si>
  <si>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</si>
  <si>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</si>
  <si>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</si>
  <si>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</si>
  <si>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</si>
  <si>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</si>
  <si>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</si>
  <si>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</si>
  <si>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</si>
  <si>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</si>
  <si>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</si>
  <si>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</si>
  <si>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</si>
  <si>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</si>
  <si>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</si>
  <si>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</si>
  <si>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</si>
  <si>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</si>
  <si>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</si>
  <si>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</si>
  <si>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</si>
  <si>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</si>
  <si>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</si>
  <si>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</si>
  <si>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</si>
  <si>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</si>
  <si>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</si>
  <si>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</si>
  <si>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</si>
  <si>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</si>
  <si>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</si>
  <si>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</si>
  <si>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</si>
  <si>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</si>
  <si>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</si>
  <si>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</si>
  <si>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</si>
  <si>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</si>
  <si>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</si>
  <si>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</si>
  <si>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</si>
  <si>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</si>
  <si>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</si>
  <si>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</si>
  <si>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</si>
  <si>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</si>
  <si>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</si>
  <si>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</si>
  <si>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</si>
  <si>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</si>
  <si>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</si>
  <si>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</si>
  <si>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</si>
  <si>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</si>
  <si>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</si>
  <si>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</si>
  <si>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</si>
  <si>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</si>
  <si>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</si>
  <si>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</si>
  <si>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</si>
  <si>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</si>
  <si>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</si>
  <si>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</si>
  <si>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</si>
  <si>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</si>
  <si>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</si>
  <si>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</si>
  <si>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</si>
  <si>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</si>
  <si>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</si>
  <si>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</si>
  <si>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</si>
  <si>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</si>
  <si>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</si>
  <si>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</si>
  <si>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</si>
  <si>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</si>
  <si>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</si>
  <si>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</si>
  <si>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</si>
  <si>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</si>
  <si>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</si>
  <si>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</si>
  <si>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</si>
  <si>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</si>
  <si>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</si>
  <si>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</si>
  <si>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</si>
  <si>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</si>
  <si>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</si>
  <si>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</si>
  <si>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</si>
  <si>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</si>
  <si>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</si>
  <si>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</si>
  <si>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</si>
  <si>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</si>
  <si>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</si>
  <si>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</si>
  <si>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</si>
  <si>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</si>
  <si>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</si>
  <si>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</si>
  <si>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</si>
  <si>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</si>
  <si>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</si>
  <si>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</si>
  <si>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</si>
  <si>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</si>
  <si>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</si>
  <si>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</si>
  <si>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</si>
  <si>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</si>
  <si>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</si>
  <si>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</si>
  <si>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</si>
  <si>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</si>
  <si>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</si>
  <si>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</si>
  <si>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</si>
  <si>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</si>
  <si>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</si>
  <si>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</si>
  <si>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</si>
  <si>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</si>
  <si>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</si>
  <si>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</si>
  <si>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</si>
  <si>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</si>
  <si>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</si>
  <si>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</si>
  <si>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</si>
  <si>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</si>
  <si>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</si>
  <si>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</si>
  <si>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</si>
  <si>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</si>
  <si>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</si>
  <si>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</si>
  <si>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</si>
  <si>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</si>
  <si>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</si>
  <si>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</si>
  <si>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</si>
  <si>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</si>
  <si>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</si>
  <si>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</si>
  <si>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</si>
  <si>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</si>
  <si>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</si>
  <si>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</si>
  <si>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</si>
  <si>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</si>
  <si>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</si>
  <si>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</si>
  <si>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</si>
  <si>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</si>
  <si>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</si>
  <si>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</si>
  <si>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</si>
  <si>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</si>
  <si>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</si>
  <si>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</si>
  <si>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</si>
  <si>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</si>
  <si>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</si>
  <si>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</si>
  <si>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</si>
  <si>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</si>
  <si>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</si>
  <si>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</si>
  <si>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</si>
  <si>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</si>
  <si>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</si>
  <si>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</si>
  <si>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</si>
  <si>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</si>
  <si>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</si>
  <si>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</si>
  <si>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</si>
  <si>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</si>
  <si>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</si>
  <si>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</si>
  <si>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</si>
  <si>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</si>
  <si>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</si>
  <si>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</si>
  <si>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</si>
  <si>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</si>
  <si>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</si>
  <si>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</si>
  <si>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</si>
  <si>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</si>
  <si>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</si>
  <si>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</si>
  <si>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</si>
  <si>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</si>
  <si>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</si>
  <si>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</si>
  <si>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</si>
  <si>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</si>
  <si>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</si>
  <si>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</si>
  <si>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</si>
  <si>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</si>
  <si>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</si>
  <si>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</si>
  <si>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</si>
  <si>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</si>
  <si>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</si>
  <si>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</si>
  <si>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</si>
  <si>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</si>
  <si>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</si>
  <si>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</si>
  <si>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</si>
  <si>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</si>
  <si>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</si>
  <si>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</si>
  <si>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</si>
  <si>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</si>
  <si>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</si>
  <si>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</si>
  <si>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</si>
  <si>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</si>
  <si>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</si>
  <si>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</si>
  <si>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</si>
  <si>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</si>
  <si>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</si>
  <si>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</si>
  <si>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</si>
  <si>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</si>
  <si>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</si>
  <si>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</si>
  <si>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</si>
  <si>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</si>
  <si>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</si>
  <si>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</si>
  <si>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</si>
  <si>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</si>
  <si>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</si>
  <si>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</si>
  <si>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</si>
  <si>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</si>
  <si>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</si>
  <si>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</si>
  <si>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</si>
  <si>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</si>
  <si>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</si>
  <si>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</si>
  <si>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</si>
  <si>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</si>
  <si>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</si>
  <si>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</si>
  <si>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</si>
  <si>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</si>
  <si>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</si>
  <si>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</si>
  <si>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</si>
  <si>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</si>
  <si>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</si>
  <si>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</si>
  <si>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</si>
  <si>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</si>
  <si>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</si>
  <si>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</si>
  <si>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</si>
  <si>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</si>
  <si>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</si>
  <si>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</si>
  <si>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</si>
  <si>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</si>
  <si>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</si>
  <si>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</si>
  <si>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</si>
  <si>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</si>
  <si>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</si>
  <si>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</si>
  <si>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</si>
  <si>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</si>
  <si>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</si>
  <si>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</si>
  <si>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</si>
  <si>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</si>
  <si>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</si>
  <si>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</si>
  <si>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</si>
  <si>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</si>
  <si>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</si>
  <si>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</si>
  <si>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</si>
  <si>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</si>
  <si>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</si>
  <si>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</si>
  <si>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</si>
  <si>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</si>
  <si>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</si>
  <si>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</si>
  <si>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</si>
  <si>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</si>
  <si>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</si>
  <si>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</si>
  <si>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</si>
  <si>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</si>
  <si>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</si>
  <si>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</si>
  <si>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</si>
  <si>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</si>
  <si>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</si>
  <si>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</si>
  <si>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</si>
  <si>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</si>
  <si>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</si>
  <si>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</si>
  <si>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</si>
  <si>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</si>
  <si>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</si>
  <si>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</si>
  <si>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</si>
  <si>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</si>
  <si>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</si>
  <si>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</si>
  <si>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</si>
  <si>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</si>
  <si>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</si>
  <si>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</si>
  <si>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</si>
  <si>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</si>
  <si>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</si>
  <si>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</si>
  <si>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</si>
  <si>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</si>
  <si>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</si>
  <si>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</si>
  <si>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</si>
  <si>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</si>
  <si>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</si>
  <si>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</si>
  <si>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</si>
  <si>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</si>
  <si>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</si>
  <si>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</si>
  <si>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</si>
  <si>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</si>
  <si>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</si>
  <si>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</si>
  <si>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</si>
  <si>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</si>
  <si>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</si>
  <si>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</si>
  <si>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</si>
  <si>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</si>
  <si>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</si>
  <si>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</si>
  <si>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</si>
  <si>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</si>
  <si>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</si>
  <si>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</si>
  <si>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</si>
  <si>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</si>
  <si>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</si>
  <si>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</si>
  <si>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</si>
  <si>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</si>
  <si>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</si>
  <si>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</si>
  <si>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</si>
  <si>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</si>
  <si>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</si>
  <si>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</si>
  <si>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</si>
  <si>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</si>
  <si>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</si>
  <si>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</si>
  <si>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</si>
  <si>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</si>
  <si>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</si>
  <si>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</si>
  <si>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</si>
  <si>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</si>
  <si>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</si>
  <si>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</si>
  <si>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</si>
  <si>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</si>
  <si>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</si>
  <si>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</si>
  <si>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</si>
  <si>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</si>
  <si>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</si>
  <si>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</si>
  <si>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</si>
  <si>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</si>
  <si>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</si>
  <si>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</si>
  <si>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</si>
  <si>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</si>
  <si>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</si>
  <si>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</si>
  <si>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</si>
  <si>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</si>
  <si>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</si>
  <si>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</si>
  <si>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</si>
  <si>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</si>
  <si>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</si>
  <si>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</si>
  <si>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</si>
  <si>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</si>
  <si>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</si>
  <si>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</si>
  <si>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</si>
  <si>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</si>
  <si>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</si>
  <si>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</si>
  <si>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</si>
  <si>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</si>
  <si>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</si>
  <si>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</si>
  <si>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</si>
  <si>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</si>
  <si>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</si>
  <si>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</si>
  <si>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</si>
  <si>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</si>
  <si>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</si>
  <si>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</si>
  <si>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</si>
  <si>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</si>
  <si>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</si>
  <si>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</si>
  <si>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</si>
  <si>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</si>
  <si>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</si>
  <si>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</si>
  <si>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</si>
  <si>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</si>
  <si>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</si>
  <si>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</si>
  <si>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</si>
  <si>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</si>
  <si>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</si>
  <si>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</si>
  <si>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</si>
  <si>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</si>
  <si>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</si>
  <si>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</si>
  <si>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</si>
  <si>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</si>
  <si>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</si>
  <si>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</si>
  <si>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</si>
  <si>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</si>
  <si>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</si>
  <si>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</si>
  <si>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</si>
  <si>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</si>
  <si>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</si>
  <si>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</si>
  <si>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</si>
  <si>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</si>
  <si>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</si>
  <si>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</si>
  <si>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</si>
  <si>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</si>
  <si>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</si>
  <si>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</si>
  <si>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</si>
  <si>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</si>
  <si>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</si>
  <si>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</si>
  <si>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</si>
  <si>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</si>
  <si>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</si>
  <si>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</si>
  <si>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</si>
  <si>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</si>
  <si>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</si>
  <si>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</si>
  <si>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</si>
  <si>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</si>
  <si>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</si>
  <si>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</si>
  <si>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</si>
  <si>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</si>
  <si>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</si>
  <si>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</si>
  <si>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</si>
  <si>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</si>
  <si>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</si>
  <si>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</si>
  <si>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</si>
  <si>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</si>
  <si>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</si>
  <si>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</si>
  <si>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</si>
  <si>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</si>
  <si>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</si>
  <si>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</si>
  <si>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</si>
  <si>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</si>
  <si>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</si>
  <si>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</si>
  <si>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</si>
  <si>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</si>
  <si>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</si>
  <si>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</si>
  <si>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</si>
  <si>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</si>
  <si>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</si>
  <si>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</si>
  <si>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</si>
  <si>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</si>
  <si>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</si>
  <si>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</si>
  <si>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</si>
  <si>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</si>
  <si>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</si>
  <si>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</si>
  <si>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</si>
  <si>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</si>
  <si>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</si>
  <si>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</si>
  <si>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</si>
  <si>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</si>
  <si>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</si>
  <si>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</si>
  <si>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</si>
  <si>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</si>
  <si>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</si>
  <si>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</si>
  <si>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</si>
  <si>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</si>
  <si>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</si>
  <si>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</si>
  <si>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</si>
  <si>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</si>
  <si>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</si>
  <si>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</si>
  <si>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</si>
  <si>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</si>
  <si>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</si>
  <si>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</si>
  <si>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</si>
  <si>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</si>
  <si>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</si>
  <si>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</si>
  <si>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</si>
  <si>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</si>
  <si>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</si>
  <si>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</si>
  <si>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</si>
  <si>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</si>
  <si>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</si>
  <si>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</si>
  <si>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</si>
  <si>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</si>
  <si>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</si>
  <si>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</si>
  <si>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</si>
  <si>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</si>
  <si>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</si>
  <si>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</si>
  <si>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</si>
  <si>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</si>
  <si>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</si>
  <si>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</si>
  <si>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</si>
  <si>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</si>
  <si>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</si>
  <si>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</si>
  <si>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</si>
  <si>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</si>
  <si>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</si>
  <si>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</si>
  <si>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</si>
  <si>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</si>
  <si>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</si>
  <si>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</si>
  <si>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</si>
  <si>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</si>
  <si>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</si>
  <si>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</si>
  <si>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</si>
  <si>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</si>
  <si>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</si>
  <si>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</si>
  <si>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</si>
  <si>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</si>
  <si>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</si>
  <si>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</si>
  <si>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</si>
  <si>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</si>
  <si>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</si>
  <si>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</si>
  <si>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</si>
  <si>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</si>
  <si>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</si>
  <si>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</si>
  <si>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</si>
  <si>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</si>
  <si>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</si>
  <si>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</si>
  <si>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</si>
  <si>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</si>
  <si>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</si>
  <si>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</si>
  <si>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</si>
  <si>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</si>
  <si>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</si>
  <si>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</si>
  <si>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</si>
  <si>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</si>
  <si>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</si>
  <si>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</si>
  <si>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</si>
  <si>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</si>
  <si>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</si>
  <si>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</si>
  <si>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</si>
  <si>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</si>
  <si>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</si>
  <si>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</si>
  <si>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</si>
  <si>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</si>
  <si>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</si>
  <si>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</si>
  <si>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</si>
  <si>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</si>
  <si>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</si>
  <si>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</si>
  <si>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</si>
  <si>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</si>
  <si>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</si>
  <si>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</si>
  <si>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</si>
  <si>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</si>
  <si>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</si>
  <si>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</si>
  <si>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</si>
  <si>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</si>
  <si>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</si>
  <si>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</si>
  <si>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</si>
  <si>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</si>
  <si>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</si>
  <si>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</si>
  <si>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</si>
  <si>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</si>
  <si>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</si>
  <si>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</si>
  <si>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</si>
  <si>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</si>
  <si>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</si>
  <si>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</si>
  <si>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</si>
  <si>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</si>
  <si>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</si>
  <si>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</si>
  <si>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</si>
  <si>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</si>
  <si>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</si>
  <si>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</si>
  <si>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</si>
  <si>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</si>
  <si>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</si>
  <si>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</si>
  <si>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</si>
  <si>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</si>
  <si>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</si>
  <si>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</si>
  <si>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</si>
  <si>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</si>
  <si>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</si>
  <si>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</si>
  <si>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</si>
  <si>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</si>
  <si>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</si>
  <si>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</si>
  <si>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</si>
  <si>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</si>
  <si>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</si>
  <si>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</si>
  <si>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</si>
  <si>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</si>
  <si>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</si>
  <si>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</si>
  <si>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</si>
  <si>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</si>
  <si>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</si>
  <si>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</si>
  <si>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</si>
  <si>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</si>
  <si>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</si>
  <si>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</si>
  <si>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</si>
  <si>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</si>
  <si>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</si>
  <si>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</si>
  <si>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</si>
  <si>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</si>
  <si>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</si>
  <si>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</si>
  <si>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</si>
  <si>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</si>
  <si>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</si>
  <si>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</si>
  <si>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</si>
  <si>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</si>
  <si>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</si>
  <si>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</si>
  <si>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</si>
  <si>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</si>
  <si>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</si>
  <si>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</si>
  <si>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</si>
  <si>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</si>
  <si>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</si>
  <si>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</si>
  <si>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</si>
  <si>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</si>
  <si>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</si>
  <si>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</si>
  <si>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</si>
  <si>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</si>
  <si>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</si>
  <si>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</si>
  <si>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</si>
  <si>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</si>
  <si>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</si>
  <si>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</si>
  <si>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</si>
  <si>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</si>
  <si>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</si>
  <si>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</si>
  <si>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</si>
  <si>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</si>
  <si>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</si>
  <si>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</si>
  <si>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</si>
  <si>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</si>
  <si>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</si>
  <si>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</si>
  <si>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</si>
  <si>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</si>
  <si>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</si>
  <si>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</si>
  <si>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</si>
  <si>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</si>
  <si>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</si>
  <si>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</si>
  <si>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</si>
  <si>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</si>
  <si>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</si>
  <si>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</si>
  <si>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</si>
  <si>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</si>
  <si>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</si>
  <si>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</si>
  <si>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</si>
  <si>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</si>
  <si>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</si>
  <si>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</si>
  <si>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</si>
  <si>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</si>
  <si>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</si>
  <si>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</si>
  <si>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</si>
  <si>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</si>
  <si>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</si>
  <si>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</si>
  <si>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</si>
  <si>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</si>
  <si>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</si>
  <si>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</si>
  <si>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</si>
  <si>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</si>
  <si>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</si>
  <si>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</si>
  <si>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</si>
  <si>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</si>
  <si>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</si>
  <si>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</si>
  <si>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</si>
  <si>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</si>
  <si>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</si>
  <si>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</si>
  <si>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</si>
  <si>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</si>
  <si>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</si>
  <si>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</si>
  <si>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</si>
  <si>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</si>
  <si>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</si>
  <si>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</si>
  <si>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</si>
  <si>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</si>
  <si>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</si>
  <si>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</si>
  <si>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</si>
  <si>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</si>
  <si>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</si>
  <si>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</si>
  <si>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</si>
  <si>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</si>
  <si>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</si>
  <si>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</si>
  <si>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</si>
  <si>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</si>
  <si>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</si>
  <si>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</si>
  <si>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</si>
  <si>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</si>
  <si>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</si>
  <si>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</si>
  <si>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</si>
  <si>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</si>
  <si>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</si>
  <si>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</si>
  <si>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</si>
  <si>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</si>
  <si>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</si>
  <si>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</si>
  <si>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</si>
  <si>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</si>
  <si>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</si>
  <si>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</si>
  <si>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</si>
  <si>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</si>
  <si>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</si>
  <si>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</si>
  <si>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</si>
  <si>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</si>
  <si>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</si>
  <si>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</si>
  <si>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</si>
  <si>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</si>
  <si>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</si>
  <si>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</si>
  <si>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</si>
  <si>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</si>
  <si>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</si>
  <si>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</si>
  <si>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</si>
  <si>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</si>
  <si>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</si>
  <si>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</si>
  <si>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</si>
  <si>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</si>
  <si>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</si>
  <si>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</si>
  <si>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</si>
  <si>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</si>
  <si>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</si>
  <si>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</si>
  <si>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</si>
  <si>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</si>
  <si>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</si>
  <si>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</si>
  <si>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</si>
  <si>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</si>
  <si>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</si>
  <si>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</si>
  <si>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</si>
  <si>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</si>
  <si>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</si>
  <si>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</si>
  <si>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</si>
  <si>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</si>
  <si>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</si>
  <si>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</si>
  <si>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</si>
  <si>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</si>
  <si>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</si>
  <si>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</si>
  <si>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</si>
  <si>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</si>
  <si>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</si>
  <si>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</si>
  <si>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</si>
  <si>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</si>
  <si>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</si>
  <si>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</si>
  <si>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</si>
  <si>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</si>
  <si>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</si>
  <si>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</si>
  <si>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</si>
  <si>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</si>
  <si>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</si>
  <si>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</si>
  <si>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</si>
  <si>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</si>
  <si>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</si>
  <si>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</si>
  <si>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</si>
  <si>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</si>
  <si>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</si>
  <si>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</si>
  <si>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</si>
  <si>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</si>
  <si>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</si>
  <si>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</si>
  <si>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</si>
  <si>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</si>
  <si>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</si>
  <si>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</si>
  <si>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</si>
  <si>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</si>
  <si>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</si>
  <si>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</si>
  <si>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</si>
  <si>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</si>
  <si>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</si>
  <si>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</si>
  <si>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</si>
  <si>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</si>
  <si>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</si>
  <si>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</si>
  <si>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</si>
  <si>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</si>
  <si>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</si>
  <si>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</si>
  <si>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</si>
  <si>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</si>
  <si>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</si>
  <si>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</si>
  <si>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</si>
  <si>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</si>
  <si>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</si>
  <si>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</si>
  <si>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</si>
  <si>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</si>
  <si>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</si>
  <si>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</si>
  <si>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</si>
  <si>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</si>
  <si>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</si>
  <si>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</si>
  <si>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</si>
  <si>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</si>
  <si>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</si>
  <si>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</si>
  <si>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</si>
  <si>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</si>
  <si>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</si>
  <si>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</si>
  <si>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</si>
  <si>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</si>
  <si>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</si>
  <si>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</si>
  <si>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</si>
  <si>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</si>
  <si>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</si>
  <si>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</si>
  <si>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</si>
  <si>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</si>
  <si>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</si>
  <si>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</si>
  <si>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</si>
  <si>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</si>
  <si>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</si>
  <si>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</si>
  <si>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</si>
  <si>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</si>
  <si>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</si>
  <si>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</si>
  <si>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</si>
  <si>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</si>
  <si>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</si>
  <si>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</si>
  <si>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</si>
  <si>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</si>
  <si>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</si>
  <si>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</si>
  <si>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</si>
  <si>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</si>
  <si>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</si>
  <si>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</si>
  <si>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</si>
  <si>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</si>
  <si>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</si>
  <si>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</si>
  <si>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</si>
  <si>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</si>
  <si>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</si>
  <si>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</si>
  <si>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</si>
  <si>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</si>
  <si>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</si>
  <si>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</si>
  <si>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</si>
  <si>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</si>
  <si>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</si>
  <si>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</si>
  <si>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</si>
  <si>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</si>
  <si>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</si>
  <si>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</si>
  <si>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</si>
  <si>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</si>
  <si>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</si>
  <si>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</si>
  <si>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</si>
  <si>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</si>
  <si>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</si>
  <si>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</si>
  <si>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</si>
  <si>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</si>
  <si>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</si>
  <si>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</si>
  <si>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</si>
  <si>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</si>
  <si>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</si>
  <si>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</si>
  <si>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</si>
  <si>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</si>
  <si>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</si>
  <si>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</si>
  <si>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</si>
  <si>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</si>
  <si>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</si>
  <si>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</si>
  <si>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</si>
  <si>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</si>
  <si>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</si>
  <si>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</si>
  <si>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</si>
  <si>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</si>
  <si>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</si>
  <si>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</si>
  <si>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</si>
  <si>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</si>
  <si>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</si>
  <si>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</si>
  <si>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</si>
  <si>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</si>
  <si>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</si>
  <si>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</si>
  <si>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</si>
  <si>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</si>
  <si>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</si>
  <si>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</si>
  <si>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</si>
  <si>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</si>
  <si>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</si>
  <si>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</si>
  <si>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</si>
  <si>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</si>
  <si>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</si>
  <si>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</si>
  <si>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</si>
  <si>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</si>
  <si>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</si>
  <si>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</si>
  <si>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</si>
  <si>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</si>
  <si>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</si>
  <si>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</si>
  <si>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</si>
  <si>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</si>
  <si>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</si>
  <si>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</si>
  <si>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</si>
  <si>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</si>
  <si>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</si>
  <si>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</si>
  <si>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</si>
  <si>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</si>
  <si>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</si>
  <si>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</si>
  <si>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</si>
  <si>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</si>
  <si>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</si>
  <si>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</si>
  <si>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</si>
  <si>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</si>
  <si>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</si>
  <si>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</si>
  <si>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</si>
  <si>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</si>
  <si>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</si>
  <si>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</si>
  <si>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</si>
  <si>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</si>
  <si>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</si>
  <si>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</si>
  <si>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</si>
  <si>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</si>
  <si>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</si>
  <si>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</si>
  <si>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</si>
  <si>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</si>
  <si>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</si>
  <si>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</si>
  <si>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</si>
  <si>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</si>
  <si>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</si>
  <si>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</si>
  <si>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</si>
  <si>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</si>
  <si>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</si>
  <si>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</si>
  <si>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</si>
  <si>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</si>
  <si>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</si>
  <si>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</si>
  <si>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</si>
  <si>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</si>
  <si>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</si>
  <si>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</si>
  <si>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</si>
  <si>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</si>
  <si>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</si>
  <si>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</si>
  <si>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</si>
  <si>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</si>
  <si>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</si>
  <si>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</si>
  <si>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</si>
  <si>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</si>
  <si>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</si>
  <si>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</si>
  <si>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</si>
  <si>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</si>
  <si>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</si>
  <si>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</si>
  <si>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</si>
  <si>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</si>
  <si>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</si>
  <si>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</si>
  <si>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</si>
  <si>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</si>
  <si>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</si>
  <si>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</si>
  <si>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</si>
  <si>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</si>
  <si>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</si>
  <si>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</si>
  <si>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</si>
  <si>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</si>
  <si>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</si>
  <si>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</si>
  <si>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</si>
  <si>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</si>
  <si>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</si>
  <si>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</si>
  <si>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</si>
  <si>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</si>
  <si>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</si>
  <si>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</si>
  <si>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</si>
  <si>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</si>
  <si>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</si>
  <si>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</si>
  <si>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</si>
  <si>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</si>
  <si>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</si>
  <si>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</si>
  <si>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</si>
  <si>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</si>
  <si>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</si>
  <si>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</si>
  <si>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</si>
  <si>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</si>
  <si>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</si>
  <si>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</si>
  <si>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</si>
  <si>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</si>
  <si>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</si>
  <si>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</si>
  <si>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</si>
  <si>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</si>
  <si>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</si>
  <si>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</si>
  <si>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</si>
  <si>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</si>
  <si>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</si>
  <si>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</si>
  <si>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</si>
  <si>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</si>
  <si>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</si>
  <si>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</si>
  <si>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</si>
  <si>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</si>
  <si>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</si>
  <si>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</si>
  <si>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</si>
  <si>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</si>
  <si>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</si>
  <si>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</si>
  <si>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</si>
  <si>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</si>
  <si>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</si>
  <si>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</si>
  <si>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</si>
  <si>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</si>
  <si>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</si>
  <si>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</si>
  <si>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</si>
  <si>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</si>
  <si>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</si>
  <si>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</si>
  <si>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</si>
  <si>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</si>
  <si>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</si>
  <si>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</si>
  <si>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</si>
  <si>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</si>
  <si>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</si>
  <si>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</si>
  <si>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</si>
  <si>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</si>
  <si>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</si>
  <si>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</si>
  <si>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</si>
  <si>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</si>
  <si>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</si>
  <si>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</si>
  <si>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</si>
  <si>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</si>
  <si>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</si>
  <si>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</si>
  <si>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</si>
  <si>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</si>
  <si>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</si>
  <si>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</si>
  <si>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</si>
  <si>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</si>
  <si>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</si>
  <si>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</si>
  <si>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</si>
  <si>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</si>
  <si>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</si>
  <si>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</si>
  <si>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</si>
  <si>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</si>
  <si>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</si>
  <si>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</si>
  <si>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</si>
  <si>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</si>
  <si>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</si>
  <si>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</si>
  <si>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</si>
  <si>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</si>
  <si>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</si>
  <si>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</si>
  <si>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</si>
  <si>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</si>
  <si>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</si>
  <si>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</si>
  <si>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</si>
  <si>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</si>
  <si>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</si>
  <si>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</si>
  <si>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</si>
  <si>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</si>
  <si>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</si>
  <si>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</si>
  <si>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</si>
  <si>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</si>
  <si>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</si>
  <si>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</si>
  <si>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</si>
  <si>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</si>
  <si>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</si>
  <si>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</si>
  <si>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</si>
  <si>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</si>
  <si>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</si>
  <si>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</si>
  <si>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</si>
  <si>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</si>
  <si>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</si>
  <si>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</si>
  <si>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</si>
  <si>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</si>
  <si>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</si>
  <si>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</si>
  <si>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</si>
  <si>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</si>
  <si>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</si>
  <si>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</si>
  <si>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</si>
  <si>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</si>
  <si>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</si>
  <si>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</si>
  <si>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</si>
  <si>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</si>
  <si>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</si>
  <si>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</si>
  <si>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</si>
  <si>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</si>
  <si>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</si>
  <si>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</si>
  <si>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</si>
  <si>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</si>
  <si>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</si>
  <si>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</si>
  <si>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</si>
  <si>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</si>
  <si>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</si>
  <si>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</si>
  <si>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</si>
  <si>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</si>
  <si>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</si>
  <si>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</si>
  <si>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</si>
  <si>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</si>
  <si>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</si>
  <si>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</si>
  <si>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</si>
  <si>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</si>
  <si>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</si>
  <si>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</si>
  <si>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</si>
  <si>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</si>
  <si>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</si>
  <si>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</si>
  <si>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</si>
  <si>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</si>
  <si>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</si>
  <si>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</si>
  <si>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</si>
  <si>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</si>
  <si>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</si>
  <si>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</si>
  <si>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</si>
  <si>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</si>
  <si>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</si>
  <si>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</si>
  <si>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</si>
  <si>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</si>
  <si>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</si>
  <si>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</si>
  <si>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</si>
  <si>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</si>
  <si>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</si>
  <si>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</si>
  <si>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</si>
  <si>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</si>
  <si>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</si>
  <si>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</si>
  <si>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</si>
  <si>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</si>
  <si>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</si>
  <si>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</si>
  <si>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</si>
  <si>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</si>
  <si>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</si>
  <si>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</si>
  <si>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</si>
  <si>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</si>
  <si>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</si>
  <si>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</si>
  <si>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</si>
  <si>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</si>
  <si>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</si>
  <si>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</si>
  <si>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</si>
  <si>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</si>
  <si>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</si>
  <si>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</si>
  <si>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</si>
  <si>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</si>
  <si>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</si>
  <si>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</si>
  <si>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</si>
  <si>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</si>
  <si>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</si>
  <si>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</si>
  <si>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</si>
  <si>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</si>
  <si>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</si>
  <si>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</si>
  <si>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</si>
  <si>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</si>
  <si>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</si>
  <si>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</si>
  <si>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</si>
  <si>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</si>
  <si>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</si>
  <si>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</si>
  <si>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</si>
  <si>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</si>
  <si>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</si>
  <si>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</si>
  <si>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</si>
  <si>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</si>
  <si>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</si>
  <si>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</si>
  <si>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</si>
  <si>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</si>
  <si>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</si>
  <si>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</si>
  <si>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</si>
  <si>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</si>
  <si>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</si>
  <si>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</si>
  <si>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</si>
  <si>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</si>
  <si>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</si>
  <si>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</si>
  <si>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</si>
  <si>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</si>
  <si>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</si>
  <si>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</si>
  <si>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</si>
  <si>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</si>
  <si>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</si>
  <si>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</si>
  <si>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</si>
  <si>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</si>
  <si>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</si>
  <si>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</si>
  <si>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</si>
  <si>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</si>
  <si>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</si>
  <si>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</si>
  <si>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</si>
  <si>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</si>
  <si>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</si>
  <si>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</si>
  <si>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</si>
  <si>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</si>
  <si>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</si>
  <si>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</si>
  <si>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</si>
  <si>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</si>
  <si>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</si>
  <si>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</si>
  <si>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</si>
  <si>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</si>
  <si>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</si>
  <si>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</si>
  <si>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</si>
  <si>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</si>
  <si>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</si>
  <si>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</si>
  <si>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</si>
  <si>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</si>
  <si>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</si>
  <si>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</si>
  <si>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</si>
  <si>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</si>
  <si>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</si>
  <si>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</si>
  <si>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</si>
  <si>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</si>
  <si>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</si>
  <si>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</si>
  <si>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</si>
  <si>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</si>
  <si>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</si>
  <si>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</si>
  <si>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</si>
  <si>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</si>
  <si>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</si>
  <si>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</si>
  <si>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</si>
  <si>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</si>
  <si>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</si>
  <si>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</si>
  <si>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</si>
  <si>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</si>
  <si>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</si>
  <si>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</si>
  <si>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</si>
  <si>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</si>
  <si>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</si>
  <si>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</si>
  <si>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</si>
  <si>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</si>
  <si>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</si>
  <si>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</si>
  <si>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</si>
  <si>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</si>
  <si>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</si>
  <si>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</si>
  <si>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</si>
  <si>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</si>
  <si>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</si>
  <si>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</si>
  <si>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</si>
  <si>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</si>
  <si>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</si>
  <si>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</si>
  <si>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</si>
  <si>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</si>
  <si>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</si>
  <si>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</si>
  <si>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</si>
  <si>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</si>
  <si>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</si>
  <si>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</si>
  <si>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</si>
  <si>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</si>
  <si>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</si>
  <si>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</si>
  <si>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</si>
  <si>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</si>
  <si>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</si>
  <si>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</si>
  <si>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</si>
  <si>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</si>
  <si>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</si>
  <si>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</si>
  <si>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</si>
  <si>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</si>
  <si>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</si>
  <si>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</si>
  <si>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</si>
  <si>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</si>
  <si>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</si>
  <si>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</si>
  <si>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</si>
  <si>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</si>
  <si>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</si>
  <si>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</si>
  <si>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</si>
  <si>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</si>
  <si>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</si>
  <si>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</si>
  <si>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</si>
  <si>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</si>
  <si>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</si>
  <si>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</si>
  <si>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</si>
  <si>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</si>
  <si>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</si>
  <si>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</si>
  <si>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</si>
  <si>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</si>
  <si>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</si>
  <si>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</si>
  <si>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</si>
  <si>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</si>
  <si>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</si>
  <si>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</si>
  <si>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</si>
  <si>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</si>
  <si>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</si>
  <si>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</si>
  <si>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</si>
  <si>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</si>
  <si>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</si>
  <si>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</si>
  <si>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</si>
  <si>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</si>
  <si>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</si>
  <si>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</si>
  <si>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</si>
  <si>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</si>
  <si>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</si>
  <si>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</si>
  <si>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</si>
  <si>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</si>
  <si>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</si>
  <si>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</si>
  <si>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</si>
  <si>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</si>
  <si>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</si>
  <si>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</si>
  <si>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</si>
  <si>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</si>
  <si>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</si>
  <si>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</si>
  <si>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</si>
  <si>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</si>
  <si>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</si>
  <si>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</si>
  <si>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</si>
  <si>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</si>
  <si>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</si>
  <si>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</si>
  <si>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</si>
  <si>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</si>
  <si>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</si>
  <si>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</si>
  <si>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</si>
  <si>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</si>
  <si>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</si>
  <si>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</si>
  <si>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</si>
  <si>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</si>
  <si>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</si>
  <si>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</si>
  <si>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</si>
  <si>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</si>
  <si>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</si>
  <si>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</si>
  <si>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</si>
  <si>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</si>
  <si>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</si>
  <si>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</si>
  <si>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</si>
  <si>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</si>
  <si>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</si>
  <si>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</si>
  <si>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</si>
  <si>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</si>
  <si>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</si>
  <si>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</si>
  <si>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</si>
  <si>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</si>
  <si>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</si>
  <si>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</si>
  <si>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</si>
  <si>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</si>
  <si>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</si>
  <si>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</si>
  <si>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</si>
  <si>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</si>
  <si>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</si>
  <si>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</si>
  <si>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</si>
  <si>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</si>
  <si>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</si>
  <si>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</si>
  <si>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</si>
  <si>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</si>
  <si>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</si>
  <si>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</si>
  <si>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</si>
  <si>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</si>
  <si>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</si>
  <si>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</si>
  <si>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</si>
  <si>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</si>
  <si>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</si>
  <si>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</si>
  <si>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</si>
  <si>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</si>
  <si>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</si>
  <si>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</si>
  <si>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</si>
  <si>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</si>
  <si>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</si>
  <si>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</si>
  <si>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</si>
  <si>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</si>
  <si>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</si>
  <si>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</si>
  <si>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</si>
  <si>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</si>
  <si>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</si>
  <si>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</si>
  <si>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</si>
  <si>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</si>
  <si>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</si>
  <si>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</si>
  <si>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</si>
  <si>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</si>
  <si>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</si>
  <si>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</si>
  <si>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</si>
  <si>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</si>
  <si>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</si>
  <si>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</si>
  <si>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</si>
  <si>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</si>
  <si>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</si>
  <si>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</si>
  <si>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</si>
  <si>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</si>
  <si>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</si>
  <si>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</si>
  <si>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</si>
  <si>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</si>
  <si>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</si>
  <si>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</si>
  <si>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</si>
  <si>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</si>
  <si>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</si>
  <si>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</si>
  <si>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</si>
  <si>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</si>
  <si>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</si>
  <si>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</si>
  <si>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</si>
  <si>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</si>
  <si>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</si>
  <si>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</si>
  <si>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</si>
  <si>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</si>
  <si>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</si>
  <si>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</si>
  <si>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</si>
  <si>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</si>
  <si>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</si>
  <si>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</si>
  <si>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</si>
  <si>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</si>
  <si>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</si>
  <si>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</si>
  <si>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</si>
  <si>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</si>
  <si>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</si>
  <si>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</si>
  <si>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</si>
  <si>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</si>
  <si>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</si>
  <si>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</si>
  <si>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</si>
  <si>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</si>
  <si>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</si>
  <si>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</si>
  <si>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</si>
  <si>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</si>
  <si>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</si>
  <si>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</si>
  <si>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</si>
  <si>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</si>
  <si>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</si>
  <si>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</si>
  <si>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</si>
  <si>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</si>
  <si>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</si>
  <si>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</si>
  <si>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</si>
  <si>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</si>
  <si>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</si>
  <si>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</si>
  <si>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</si>
  <si>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</si>
  <si>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</si>
  <si>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</si>
  <si>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</si>
  <si>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</si>
  <si>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</si>
  <si>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</si>
  <si>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</si>
  <si>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</si>
  <si>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</si>
  <si>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</si>
  <si>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</si>
  <si>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</si>
  <si>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</si>
  <si>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</si>
  <si>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</si>
  <si>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</si>
  <si>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</si>
  <si>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</si>
  <si>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</si>
  <si>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</si>
  <si>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</si>
  <si>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</si>
  <si>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</si>
  <si>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</si>
  <si>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</si>
  <si>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</si>
  <si>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</si>
  <si>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</si>
  <si>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</si>
  <si>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</si>
  <si>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</si>
  <si>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</si>
  <si>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</si>
  <si>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</si>
  <si>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</si>
  <si>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</si>
  <si>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</si>
  <si>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</si>
  <si>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</si>
  <si>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</si>
  <si>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</si>
  <si>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</si>
  <si>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</si>
  <si>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</si>
  <si>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</si>
  <si>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</si>
  <si>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</si>
  <si>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</si>
  <si>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</si>
  <si>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</si>
  <si>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</si>
  <si>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</si>
  <si>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</si>
  <si>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</si>
  <si>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</si>
  <si>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</si>
  <si>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</si>
  <si>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</si>
  <si>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</si>
  <si>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</si>
  <si>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</si>
  <si>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</si>
  <si>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</si>
  <si>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</si>
  <si>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</si>
  <si>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</si>
  <si>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</si>
  <si>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</si>
  <si>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</si>
  <si>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</si>
  <si>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</si>
  <si>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</si>
  <si>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</si>
  <si>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</si>
  <si>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</si>
  <si>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</si>
  <si>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</si>
  <si>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</si>
  <si>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</si>
  <si>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</si>
  <si>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</si>
  <si>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</si>
  <si>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</si>
  <si>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</si>
  <si>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</si>
  <si>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</si>
  <si>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</si>
  <si>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</si>
  <si>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</si>
  <si>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</si>
  <si>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</si>
  <si>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</si>
  <si>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</si>
  <si>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</si>
  <si>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</si>
  <si>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</si>
  <si>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</si>
  <si>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</si>
  <si>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</si>
  <si>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</si>
  <si>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</si>
  <si>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</si>
  <si>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</si>
  <si>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</si>
  <si>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</si>
  <si>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</si>
  <si>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</si>
  <si>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</si>
  <si>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</si>
  <si>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</si>
  <si>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</si>
  <si>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</si>
  <si>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</si>
  <si>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</si>
  <si>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</si>
  <si>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</si>
  <si>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</si>
  <si>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</si>
  <si>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</si>
  <si>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</si>
  <si>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</si>
  <si>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</si>
  <si>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</si>
  <si>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</si>
  <si>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</si>
  <si>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</si>
  <si>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</si>
  <si>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</si>
  <si>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</si>
  <si>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</si>
  <si>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</si>
  <si>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</si>
  <si>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</si>
  <si>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</si>
  <si>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</si>
  <si>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</si>
  <si>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</si>
  <si>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</si>
  <si>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</si>
  <si>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</si>
  <si>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</si>
  <si>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</si>
  <si>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</si>
  <si>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</si>
  <si>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</si>
  <si>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</si>
  <si>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</si>
  <si>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</si>
  <si>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</si>
  <si>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</si>
  <si>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</si>
  <si>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</si>
  <si>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</si>
  <si>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</si>
  <si>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</si>
  <si>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</si>
  <si>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</si>
  <si>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</si>
  <si>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</si>
  <si>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</si>
  <si>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</si>
  <si>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</si>
  <si>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</si>
  <si>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</si>
  <si>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</si>
  <si>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</si>
  <si>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</si>
  <si>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</si>
  <si>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</si>
  <si>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</si>
  <si>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</si>
  <si>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</si>
  <si>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</si>
  <si>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</si>
  <si>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</si>
  <si>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</si>
  <si>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</si>
  <si>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</si>
  <si>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</si>
  <si>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</si>
  <si>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</si>
  <si>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</si>
  <si>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</si>
  <si>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</si>
  <si>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</si>
  <si>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</si>
  <si>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</si>
  <si>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</si>
  <si>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</si>
  <si>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</si>
  <si>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</si>
  <si>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</si>
  <si>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</si>
  <si>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</si>
  <si>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</si>
  <si>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</si>
  <si>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</si>
  <si>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</si>
  <si>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</si>
  <si>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</si>
  <si>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</si>
  <si>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</si>
  <si>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</si>
  <si>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</si>
  <si>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</si>
  <si>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</si>
  <si>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</si>
  <si>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</si>
  <si>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</si>
  <si>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</si>
  <si>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</si>
  <si>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</si>
  <si>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</si>
  <si>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</si>
  <si>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</si>
  <si>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</si>
  <si>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</si>
  <si>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</si>
  <si>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</si>
  <si>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</si>
  <si>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</si>
  <si>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</si>
  <si>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</si>
  <si>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</si>
  <si>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</si>
  <si>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</si>
  <si>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</si>
  <si>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</si>
  <si>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</si>
  <si>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</si>
  <si>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</si>
  <si>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</si>
  <si>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</si>
  <si>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</si>
  <si>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</si>
  <si>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</si>
  <si>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</si>
  <si>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</si>
  <si>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</si>
  <si>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</si>
  <si>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</si>
  <si>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</si>
  <si>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</si>
  <si>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</si>
  <si>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</si>
  <si>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</si>
  <si>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</si>
  <si>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</si>
  <si>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</si>
  <si>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</si>
  <si>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</si>
  <si>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</si>
  <si>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</si>
  <si>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</si>
  <si>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</si>
  <si>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</si>
  <si>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</si>
  <si>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</si>
  <si>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</si>
  <si>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</si>
  <si>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</si>
  <si>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</si>
  <si>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</si>
  <si>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</si>
  <si>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</si>
  <si>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</si>
  <si>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</si>
  <si>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</si>
  <si>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</si>
  <si>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</si>
  <si>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</si>
  <si>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</si>
  <si>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</si>
  <si>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</si>
  <si>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</si>
  <si>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</si>
  <si>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</si>
  <si>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</si>
  <si>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</si>
  <si>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</si>
  <si>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</si>
  <si>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</si>
  <si>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</si>
  <si>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</si>
  <si>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</si>
  <si>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</si>
  <si>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</si>
  <si>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</si>
  <si>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</si>
  <si>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</si>
  <si>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</si>
  <si>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</si>
  <si>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</si>
  <si>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</si>
  <si>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</si>
  <si>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</si>
  <si>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</si>
  <si>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</si>
  <si>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</si>
  <si>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</si>
  <si>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</si>
  <si>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</si>
  <si>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</si>
  <si>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</si>
  <si>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</si>
  <si>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</si>
  <si>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</si>
  <si>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</si>
  <si>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</si>
  <si>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</si>
  <si>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</si>
  <si>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</si>
  <si>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</si>
  <si>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</si>
  <si>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</si>
  <si>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</si>
  <si>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</si>
  <si>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</si>
  <si>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</si>
  <si>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</si>
  <si>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</si>
  <si>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</si>
  <si>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</si>
  <si>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</si>
  <si>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</si>
  <si>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</si>
  <si>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</si>
  <si>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</si>
  <si>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</si>
  <si>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</si>
  <si>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</si>
  <si>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</si>
  <si>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</si>
  <si>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</si>
  <si>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</si>
  <si>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</si>
  <si>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</si>
  <si>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</si>
  <si>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</si>
  <si>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</si>
  <si>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</si>
  <si>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</si>
  <si>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</si>
  <si>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</si>
  <si>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</si>
  <si>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</si>
  <si>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</si>
  <si>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</si>
  <si>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</si>
  <si>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</si>
  <si>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</si>
  <si>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</si>
  <si>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</si>
  <si>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</si>
  <si>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</si>
  <si>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</si>
  <si>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</si>
  <si>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</si>
  <si>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</si>
  <si>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</si>
  <si>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</si>
  <si>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</si>
  <si>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</si>
  <si>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</si>
  <si>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</si>
  <si>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</si>
  <si>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</si>
  <si>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</si>
  <si>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</si>
  <si>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</si>
  <si>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</si>
  <si>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</si>
  <si>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</si>
  <si>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</si>
  <si>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</si>
  <si>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</si>
  <si>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</si>
  <si>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</si>
  <si>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</si>
  <si>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</si>
  <si>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</si>
  <si>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</si>
  <si>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</si>
  <si>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</si>
  <si>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</si>
  <si>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</si>
  <si>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</si>
  <si>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</si>
  <si>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</si>
  <si>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</si>
  <si>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</si>
  <si>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</si>
  <si>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</si>
  <si>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</si>
  <si>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</si>
  <si>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</si>
  <si>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</si>
  <si>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</si>
  <si>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</si>
  <si>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</si>
  <si>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</si>
  <si>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</si>
  <si>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</si>
  <si>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</si>
  <si>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</si>
  <si>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</si>
  <si>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</si>
  <si>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</si>
  <si>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</si>
  <si>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</si>
  <si>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</si>
  <si>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</si>
  <si>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</si>
  <si>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</si>
  <si>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</si>
  <si>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</si>
  <si>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</si>
  <si>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</si>
  <si>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</si>
  <si>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</si>
  <si>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</si>
  <si>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</si>
  <si>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</si>
  <si>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</si>
  <si>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</si>
  <si>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</si>
  <si>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</si>
  <si>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</si>
  <si>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</si>
  <si>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</si>
  <si>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</si>
  <si>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</si>
  <si>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</si>
  <si>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</si>
  <si>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</si>
  <si>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</si>
  <si>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</si>
  <si>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</si>
  <si>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</si>
  <si>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</si>
  <si>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</si>
  <si>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</si>
  <si>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</si>
  <si>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</si>
  <si>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</si>
  <si>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</si>
  <si>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</si>
  <si>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</si>
  <si>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</si>
  <si>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</si>
  <si>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</si>
  <si>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</si>
  <si>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</si>
  <si>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</si>
  <si>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</si>
  <si>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</si>
  <si>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</si>
  <si>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</si>
  <si>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</si>
  <si>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</si>
  <si>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</si>
  <si>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</si>
  <si>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</si>
  <si>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</si>
  <si>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</si>
  <si>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</si>
  <si>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</si>
  <si>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</si>
  <si>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</si>
  <si>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</si>
  <si>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</si>
  <si>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</si>
  <si>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</si>
  <si>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</si>
  <si>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</si>
  <si>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</si>
  <si>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</si>
  <si>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</si>
  <si>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</si>
  <si>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</si>
  <si>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</si>
  <si>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</si>
  <si>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</si>
  <si>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</si>
  <si>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</si>
  <si>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</si>
  <si>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</si>
  <si>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</si>
  <si>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</si>
  <si>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</si>
  <si>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</si>
  <si>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</si>
  <si>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</si>
  <si>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</si>
  <si>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</si>
  <si>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</si>
  <si>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</si>
  <si>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</si>
  <si>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</si>
  <si>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</si>
  <si>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</si>
  <si>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</si>
  <si>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</si>
  <si>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</si>
  <si>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</si>
  <si>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</si>
  <si>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</si>
  <si>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</si>
  <si>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</si>
  <si>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</si>
  <si>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</si>
  <si>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</si>
  <si>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</si>
  <si>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</si>
  <si>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</si>
  <si>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</si>
  <si>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</si>
  <si>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</si>
  <si>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</si>
  <si>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</si>
  <si>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</si>
  <si>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</si>
  <si>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</si>
  <si>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</si>
  <si>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</si>
  <si>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</si>
  <si>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</si>
  <si>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</si>
  <si>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</si>
  <si>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</si>
  <si>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</si>
  <si>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</si>
  <si>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</si>
  <si>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</si>
  <si>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</si>
  <si>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</si>
  <si>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</si>
  <si>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</si>
  <si>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</si>
  <si>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</si>
  <si>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</si>
  <si>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</si>
  <si>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</si>
  <si>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</si>
  <si>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</si>
  <si>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</si>
  <si>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</si>
  <si>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</si>
  <si>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</si>
  <si>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</si>
  <si>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</si>
  <si>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</si>
  <si>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</si>
  <si>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</si>
  <si>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</si>
  <si>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</si>
  <si>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</si>
  <si>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</si>
  <si>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</si>
  <si>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</si>
  <si>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</si>
  <si>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</si>
  <si>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</si>
  <si>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</si>
  <si>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</si>
  <si>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</si>
  <si>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</si>
  <si>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</si>
  <si>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</si>
  <si>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</si>
  <si>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</si>
  <si>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</si>
  <si>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</si>
  <si>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</si>
  <si>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</si>
  <si>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</si>
  <si>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</si>
  <si>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</si>
  <si>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</si>
  <si>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</si>
  <si>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</si>
  <si>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</si>
  <si>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</si>
  <si>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</si>
  <si>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</si>
  <si>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</si>
  <si>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</si>
  <si>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</si>
  <si>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</si>
  <si>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</si>
  <si>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</si>
  <si>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</si>
  <si>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</si>
  <si>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</si>
  <si>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</si>
  <si>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</si>
  <si>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</si>
  <si>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</si>
  <si>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</si>
  <si>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</si>
  <si>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</si>
  <si>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</si>
  <si>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</si>
  <si>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</si>
  <si>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</si>
  <si>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</si>
  <si>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</si>
  <si>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</si>
  <si>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</si>
  <si>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</si>
  <si>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</si>
  <si>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</si>
  <si>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</si>
  <si>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</si>
  <si>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</si>
  <si>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</si>
  <si>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</si>
  <si>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</si>
  <si>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</si>
  <si>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</si>
  <si>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</si>
  <si>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</si>
  <si>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</si>
  <si>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</si>
  <si>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</si>
  <si>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</si>
  <si>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</si>
  <si>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</si>
  <si>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</si>
  <si>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</si>
  <si>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</si>
  <si>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</si>
  <si>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</si>
  <si>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</si>
  <si>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</si>
  <si>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</si>
  <si>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</si>
  <si>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</si>
  <si>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</si>
  <si>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</si>
  <si>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</si>
  <si>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</si>
  <si>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</si>
  <si>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</si>
  <si>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</si>
  <si>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</si>
  <si>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</si>
  <si>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</si>
  <si>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</si>
  <si>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</si>
  <si>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</si>
  <si>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</si>
  <si>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</si>
  <si>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</si>
  <si>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</si>
  <si>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</si>
  <si>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</si>
  <si>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</si>
  <si>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</si>
  <si>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</si>
  <si>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</si>
  <si>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</si>
  <si>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</si>
  <si>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</si>
  <si>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</si>
  <si>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</si>
  <si>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</si>
  <si>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</si>
  <si>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</si>
  <si>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</si>
  <si>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</si>
  <si>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</si>
  <si>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</si>
  <si>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</si>
  <si>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</si>
  <si>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</si>
  <si>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</si>
  <si>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</si>
  <si>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</si>
  <si>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</si>
  <si>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</si>
  <si>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</si>
  <si>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</si>
  <si>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</si>
  <si>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</si>
  <si>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</si>
  <si>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</si>
  <si>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</si>
  <si>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</si>
  <si>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</si>
  <si>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</si>
  <si>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</si>
  <si>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</si>
  <si>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</si>
  <si>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</si>
  <si>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</si>
  <si>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</si>
  <si>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</si>
  <si>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</si>
  <si>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</si>
  <si>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</si>
  <si>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</si>
  <si>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</si>
  <si>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</si>
  <si>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</si>
  <si>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</si>
  <si>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</si>
  <si>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</si>
  <si>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</si>
  <si>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</si>
  <si>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</si>
  <si>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</si>
  <si>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</si>
  <si>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</si>
  <si>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</si>
  <si>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</si>
  <si>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</si>
  <si>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</si>
  <si>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</si>
  <si>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</si>
  <si>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</si>
  <si>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</si>
  <si>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</si>
  <si>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</si>
  <si>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</si>
  <si>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</si>
  <si>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</si>
  <si>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</si>
  <si>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</si>
  <si>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</si>
  <si>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</si>
  <si>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</si>
  <si>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</si>
  <si>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</si>
  <si>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</si>
  <si>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</si>
  <si>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</si>
  <si>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</si>
  <si>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</si>
  <si>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</si>
  <si>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</si>
  <si>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</si>
  <si>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</si>
  <si>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</si>
  <si>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</si>
  <si>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</si>
  <si>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</si>
  <si>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</si>
  <si>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</si>
  <si>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</si>
  <si>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</si>
  <si>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</si>
  <si>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</si>
  <si>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</si>
  <si>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</si>
  <si>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</si>
  <si>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</si>
  <si>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</si>
  <si>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</si>
  <si>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</si>
  <si>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</si>
  <si>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</si>
  <si>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</si>
  <si>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</si>
  <si>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</si>
  <si>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</si>
  <si>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</si>
  <si>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</si>
  <si>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</si>
  <si>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</si>
  <si>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</si>
  <si>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</si>
  <si>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</si>
  <si>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</si>
  <si>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</si>
  <si>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</si>
  <si>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</si>
  <si>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</si>
  <si>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</si>
  <si>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</si>
  <si>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</si>
  <si>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</si>
  <si>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</si>
  <si>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</si>
  <si>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</si>
  <si>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</si>
  <si>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</si>
  <si>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</si>
  <si>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</si>
  <si>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</si>
  <si>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</si>
  <si>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</si>
  <si>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</si>
  <si>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</si>
  <si>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</si>
  <si>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</si>
  <si>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</si>
  <si>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</si>
  <si>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</si>
  <si>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</si>
  <si>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</si>
  <si>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</si>
  <si>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</si>
  <si>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</si>
  <si>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</si>
  <si>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</si>
  <si>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</si>
  <si>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</si>
  <si>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</si>
  <si>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</si>
  <si>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</si>
  <si>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</si>
  <si>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</si>
  <si>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</si>
  <si>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</si>
  <si>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</si>
  <si>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</si>
  <si>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</si>
  <si>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</si>
  <si>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</si>
  <si>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</si>
  <si>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</si>
  <si>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</si>
  <si>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</si>
  <si>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</si>
  <si>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</si>
  <si>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</si>
  <si>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</si>
  <si>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</si>
  <si>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</si>
  <si>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</si>
  <si>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</si>
  <si>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</si>
  <si>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</si>
  <si>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</si>
  <si>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</si>
  <si>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</si>
  <si>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</si>
  <si>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</si>
  <si>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</si>
  <si>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</si>
  <si>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</si>
  <si>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</si>
  <si>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</si>
  <si>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</si>
  <si>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</si>
  <si>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</si>
  <si>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</si>
  <si>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</si>
  <si>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</si>
  <si>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</si>
  <si>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</si>
  <si>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</si>
  <si>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</si>
  <si>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</si>
  <si>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</si>
  <si>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</si>
  <si>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</si>
  <si>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</si>
  <si>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</si>
  <si>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</si>
  <si>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</si>
  <si>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</si>
  <si>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</si>
  <si>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</si>
  <si>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</si>
  <si>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</si>
  <si>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</si>
  <si>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</si>
  <si>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</si>
  <si>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</si>
  <si>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</si>
  <si>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</si>
  <si>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</si>
  <si>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</si>
  <si>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</si>
  <si>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</si>
  <si>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</si>
  <si>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</si>
  <si>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</si>
  <si>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</si>
  <si>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</si>
  <si>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</si>
  <si>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</si>
  <si>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</si>
  <si>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</si>
  <si>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</si>
  <si>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</si>
  <si>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</si>
  <si>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</si>
  <si>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</si>
  <si>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</si>
  <si>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</si>
  <si>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</si>
  <si>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</si>
  <si>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</si>
  <si>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</si>
  <si>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</si>
  <si>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</si>
  <si>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</si>
  <si>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</si>
  <si>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</si>
  <si>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</si>
  <si>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</si>
  <si>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</si>
  <si>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</si>
  <si>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</si>
  <si>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</si>
  <si>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</si>
  <si>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</si>
  <si>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</si>
  <si>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</si>
  <si>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</si>
  <si>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</si>
  <si>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</si>
  <si>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</si>
  <si>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</si>
  <si>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</si>
  <si>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</si>
  <si>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</si>
  <si>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</si>
  <si>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</si>
  <si>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</si>
  <si>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</si>
  <si>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</si>
  <si>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</si>
  <si>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</si>
  <si>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</si>
  <si>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</si>
  <si>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</si>
  <si>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</si>
  <si>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</si>
  <si>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</si>
  <si>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</si>
  <si>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</si>
  <si>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</si>
  <si>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</si>
  <si>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</si>
  <si>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</si>
  <si>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</si>
  <si>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</si>
  <si>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</si>
  <si>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</si>
  <si>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</si>
  <si>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</si>
  <si>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</si>
  <si>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</si>
  <si>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</si>
  <si>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</si>
  <si>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</si>
  <si>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</si>
  <si>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</si>
  <si>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</si>
  <si>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</si>
  <si>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</si>
  <si>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</si>
  <si>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</si>
  <si>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</si>
  <si>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</si>
  <si>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</si>
  <si>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</si>
  <si>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</si>
  <si>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</si>
  <si>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</si>
  <si>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</si>
  <si>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</si>
  <si>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</si>
  <si>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</si>
  <si>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</si>
  <si>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</si>
  <si>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</si>
  <si>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</si>
  <si>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</si>
  <si>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</si>
  <si>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</si>
  <si>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</si>
  <si>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</si>
  <si>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</si>
  <si>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</si>
  <si>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</si>
  <si>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</si>
  <si>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</si>
  <si>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</si>
  <si>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</si>
  <si>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</si>
  <si>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</si>
  <si>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</si>
  <si>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</si>
  <si>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</si>
  <si>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</si>
  <si>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</si>
  <si>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</si>
  <si>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</si>
  <si>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</si>
  <si>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</si>
  <si>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</si>
  <si>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</si>
  <si>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</si>
  <si>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</si>
  <si>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</si>
  <si>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</si>
  <si>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</si>
  <si>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</si>
  <si>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</si>
  <si>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</si>
  <si>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</si>
  <si>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</si>
  <si>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</si>
  <si>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</si>
  <si>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</si>
  <si>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</si>
  <si>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</si>
  <si>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</si>
  <si>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</si>
  <si>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</si>
  <si>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</si>
  <si>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</si>
  <si>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</si>
  <si>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</si>
  <si>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</si>
  <si>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</si>
  <si>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</si>
  <si>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</si>
  <si>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</si>
  <si>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</si>
  <si>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</si>
  <si>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</si>
  <si>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</si>
  <si>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</si>
  <si>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</si>
  <si>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</si>
  <si>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</si>
  <si>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</si>
  <si>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</si>
  <si>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</si>
  <si>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</si>
  <si>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</si>
  <si>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</si>
  <si>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</si>
  <si>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</si>
  <si>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</si>
  <si>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</si>
  <si>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</si>
  <si>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</si>
  <si>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</si>
  <si>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</si>
  <si>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</si>
  <si>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</si>
  <si>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</si>
  <si>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</si>
  <si>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</si>
  <si>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</si>
  <si>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</si>
  <si>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</si>
  <si>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</si>
  <si>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</si>
  <si>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</si>
  <si>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</si>
  <si>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</si>
  <si>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</si>
  <si>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</si>
  <si>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</si>
  <si>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</si>
  <si>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</si>
  <si>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</si>
  <si>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</si>
  <si>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</si>
  <si>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</si>
  <si>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</si>
  <si>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</si>
  <si>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</si>
  <si>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</si>
  <si>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</si>
  <si>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</si>
  <si>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</si>
  <si>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</si>
  <si>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</si>
  <si>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</si>
  <si>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</si>
  <si>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</si>
  <si>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</si>
  <si>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</si>
  <si>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</si>
  <si>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</si>
  <si>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</si>
  <si>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</si>
  <si>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</si>
  <si>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</si>
  <si>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</si>
  <si>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</si>
  <si>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</si>
  <si>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</si>
  <si>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</si>
  <si>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</si>
  <si>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</si>
  <si>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</si>
  <si>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</si>
  <si>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</si>
  <si>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</si>
  <si>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</si>
  <si>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</si>
  <si>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</si>
  <si>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</si>
  <si>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</si>
  <si>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</si>
  <si>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</si>
  <si>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</si>
  <si>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</si>
  <si>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</si>
  <si>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</si>
  <si>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</si>
  <si>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</si>
  <si>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</si>
  <si>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</si>
  <si>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</si>
  <si>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</si>
  <si>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</si>
  <si>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</si>
  <si>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</si>
  <si>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</si>
  <si>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</si>
  <si>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</si>
  <si>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</si>
  <si>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</si>
  <si>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</si>
  <si>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</si>
  <si>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</si>
  <si>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</si>
  <si>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</si>
  <si>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</si>
  <si>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</si>
  <si>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</si>
  <si>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</si>
  <si>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</si>
  <si>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</si>
  <si>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</si>
  <si>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</si>
  <si>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</si>
  <si>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</si>
  <si>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</si>
  <si>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</si>
  <si>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</si>
  <si>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</si>
  <si>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</si>
  <si>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</si>
  <si>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</si>
  <si>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</si>
  <si>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</si>
  <si>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</si>
  <si>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</si>
  <si>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</si>
  <si>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</si>
  <si>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</si>
  <si>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</si>
  <si>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</si>
  <si>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</si>
  <si>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</si>
  <si>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</si>
  <si>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</si>
  <si>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</si>
  <si>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</si>
  <si>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</si>
  <si>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</si>
  <si>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</si>
  <si>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</si>
  <si>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</si>
  <si>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</si>
  <si>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</si>
  <si>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</si>
  <si>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</si>
  <si>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</si>
  <si>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</si>
  <si>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</si>
  <si>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</si>
  <si>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</si>
  <si>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</si>
  <si>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</si>
  <si>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</si>
  <si>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</si>
  <si>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</si>
  <si>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</si>
  <si>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</si>
  <si>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</si>
  <si>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</si>
  <si>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</si>
  <si>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</si>
  <si>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</si>
  <si>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</si>
  <si>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</si>
  <si>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</si>
  <si>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</si>
  <si>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</si>
  <si>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</si>
  <si>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</si>
  <si>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</si>
  <si>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</si>
  <si>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</si>
  <si>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</si>
  <si>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</si>
  <si>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</si>
  <si>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</si>
  <si>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</si>
  <si>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</si>
  <si>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</si>
  <si>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</si>
  <si>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</si>
  <si>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</si>
  <si>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</si>
  <si>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</si>
  <si>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</si>
  <si>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</si>
  <si>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</si>
  <si>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</si>
  <si>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</si>
  <si>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</si>
  <si>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</si>
  <si>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</si>
  <si>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</si>
  <si>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</si>
  <si>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</si>
  <si>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</si>
  <si>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</si>
  <si>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</si>
  <si>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</si>
  <si>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</si>
  <si>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</si>
  <si>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</si>
  <si>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</si>
  <si>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</si>
  <si>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</si>
  <si>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</si>
  <si>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</si>
  <si>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</si>
  <si>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</si>
  <si>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</si>
  <si>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</si>
  <si>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</si>
  <si>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</si>
  <si>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</si>
  <si>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</si>
  <si>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</si>
  <si>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</si>
  <si>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</si>
  <si>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</si>
  <si>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</si>
  <si>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</si>
  <si>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</si>
  <si>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</si>
  <si>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</si>
  <si>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</si>
  <si>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</si>
  <si>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</si>
  <si>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</si>
  <si>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</si>
  <si>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</si>
  <si>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</si>
  <si>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</si>
  <si>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</si>
  <si>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</si>
  <si>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</si>
  <si>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</si>
  <si>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</si>
  <si>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</si>
  <si>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</si>
  <si>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</si>
  <si>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</si>
  <si>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</si>
  <si>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</si>
  <si>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</si>
  <si>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</si>
  <si>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</si>
  <si>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</si>
  <si>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</si>
  <si>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</si>
  <si>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</si>
  <si>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</si>
  <si>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</si>
  <si>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</si>
  <si>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</si>
  <si>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</si>
  <si>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</si>
  <si>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</si>
  <si>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</si>
  <si>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</si>
  <si>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</si>
  <si>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</si>
  <si>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</si>
  <si>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</si>
  <si>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</si>
  <si>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</si>
  <si>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</si>
  <si>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</si>
  <si>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</si>
  <si>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</si>
  <si>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</si>
  <si>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</si>
  <si>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</si>
  <si>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</si>
  <si>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</si>
  <si>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</si>
  <si>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</si>
  <si>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</si>
  <si>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</si>
  <si>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</si>
  <si>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</si>
  <si>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</si>
  <si>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</si>
  <si>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</si>
  <si>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</si>
  <si>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</si>
  <si>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</si>
  <si>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</si>
  <si>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</si>
  <si>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</si>
  <si>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</si>
  <si>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</si>
  <si>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</si>
  <si>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</si>
  <si>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</si>
  <si>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</si>
  <si>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</si>
  <si>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</si>
  <si>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</si>
  <si>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</si>
  <si>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</si>
  <si>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</si>
  <si>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</si>
  <si>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</si>
  <si>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</si>
  <si>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</si>
  <si>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</si>
  <si>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</si>
  <si>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</si>
  <si>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</si>
  <si>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</si>
  <si>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</si>
  <si>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</si>
  <si>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</si>
  <si>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</si>
  <si>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</si>
  <si>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</si>
  <si>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</si>
  <si>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</si>
  <si>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</si>
  <si>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</si>
  <si>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</si>
  <si>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</si>
  <si>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</si>
  <si>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</si>
  <si>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</si>
  <si>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</si>
  <si>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</si>
  <si>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</si>
  <si>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</si>
  <si>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</si>
  <si>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</si>
  <si>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</si>
  <si>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</si>
  <si>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</si>
  <si>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</si>
  <si>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</si>
  <si>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</si>
  <si>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</si>
  <si>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</si>
  <si>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</si>
  <si>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</si>
  <si>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</si>
  <si>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</si>
  <si>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</si>
  <si>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</si>
  <si>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</si>
  <si>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</si>
  <si>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</si>
  <si>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</si>
  <si>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</si>
  <si>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</si>
  <si>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</si>
  <si>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</si>
  <si>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</si>
  <si>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</si>
  <si>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</si>
  <si>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</si>
  <si>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</si>
  <si>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</si>
  <si>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</si>
  <si>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</si>
  <si>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</si>
  <si>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</si>
  <si>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</si>
  <si>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</si>
  <si>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</si>
  <si>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</si>
  <si>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</si>
  <si>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</si>
  <si>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</si>
  <si>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</si>
  <si>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</si>
  <si>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</si>
  <si>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</si>
  <si>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</si>
  <si>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</si>
  <si>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</si>
  <si>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</si>
  <si>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</si>
  <si>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</si>
  <si>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</si>
  <si>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</si>
  <si>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</si>
  <si>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</si>
  <si>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</si>
  <si>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</si>
  <si>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</si>
  <si>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</si>
  <si>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</si>
  <si>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</si>
  <si>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</si>
  <si>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</si>
  <si>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</si>
  <si>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</si>
  <si>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</si>
  <si>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</si>
  <si>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</si>
  <si>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</si>
  <si>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</si>
  <si>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</si>
  <si>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</si>
  <si>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</si>
  <si>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</si>
  <si>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</si>
  <si>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</si>
  <si>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</si>
  <si>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</si>
  <si>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</si>
  <si>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</si>
  <si>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</si>
  <si>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</si>
  <si>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</si>
  <si>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</si>
  <si>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</si>
  <si>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</si>
  <si>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</si>
  <si>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</si>
  <si>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</si>
  <si>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</si>
  <si>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</si>
  <si>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</si>
  <si>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</si>
  <si>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</si>
  <si>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</si>
  <si>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</si>
  <si>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</si>
  <si>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</si>
  <si>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</si>
  <si>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</si>
  <si>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</si>
  <si>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</si>
  <si>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</si>
  <si>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</si>
  <si>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</si>
  <si>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</si>
  <si>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</si>
  <si>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</si>
  <si>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</si>
  <si>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</si>
  <si>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</si>
  <si>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</si>
  <si>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</si>
  <si>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</si>
  <si>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</si>
  <si>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</si>
  <si>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</si>
  <si>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</si>
  <si>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</si>
  <si>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</si>
  <si>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</si>
  <si>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</si>
  <si>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</si>
  <si>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</si>
  <si>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</si>
  <si>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</si>
  <si>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</si>
  <si>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</si>
  <si>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</si>
  <si>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</si>
  <si>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</si>
  <si>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</si>
  <si>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</si>
  <si>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</si>
  <si>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</si>
  <si>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</si>
  <si>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</si>
  <si>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</si>
  <si>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</si>
  <si>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</si>
  <si>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</si>
  <si>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</si>
  <si>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</si>
  <si>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</si>
  <si>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</si>
  <si>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</si>
  <si>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</si>
  <si>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</si>
  <si>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</si>
  <si>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</si>
  <si>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</si>
  <si>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</si>
  <si>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</si>
  <si>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</si>
  <si>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</si>
  <si>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</si>
  <si>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</si>
  <si>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</si>
  <si>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</si>
  <si>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</si>
  <si>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</si>
  <si>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</si>
  <si>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</si>
  <si>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</si>
  <si>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</si>
  <si>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</si>
  <si>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</si>
  <si>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</si>
  <si>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</si>
  <si>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</si>
  <si>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</si>
  <si>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</si>
  <si>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</si>
  <si>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</si>
  <si>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</si>
  <si>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</si>
  <si>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</si>
  <si>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</si>
  <si>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</si>
  <si>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</si>
  <si>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</si>
  <si>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</si>
  <si>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</si>
  <si>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</si>
  <si>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</si>
  <si>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</si>
  <si>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</si>
  <si>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</si>
  <si>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</si>
  <si>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</si>
  <si>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</si>
  <si>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</si>
  <si>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</si>
  <si>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</si>
  <si>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</si>
  <si>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</si>
  <si>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</si>
  <si>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</si>
  <si>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</si>
  <si>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</si>
  <si>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</si>
  <si>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</si>
  <si>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</si>
  <si>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</si>
  <si>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</si>
  <si>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</si>
  <si>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</si>
  <si>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</si>
  <si>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</si>
  <si>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</si>
  <si>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</si>
  <si>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</si>
  <si>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</si>
  <si>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</si>
  <si>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</si>
  <si>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</si>
  <si>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</si>
  <si>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</si>
  <si>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</si>
  <si>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</si>
  <si>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</si>
  <si>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</si>
  <si>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</si>
  <si>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</si>
  <si>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</si>
  <si>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</si>
  <si>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</si>
  <si>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</si>
  <si>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</si>
  <si>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</si>
  <si>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</si>
  <si>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</si>
  <si>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</si>
  <si>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</si>
  <si>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</si>
  <si>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</si>
  <si>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</si>
  <si>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</si>
  <si>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</si>
  <si>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</si>
  <si>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</si>
  <si>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</si>
  <si>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</si>
  <si>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</si>
  <si>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</si>
  <si>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</si>
  <si>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</si>
  <si>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</si>
  <si>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</si>
  <si>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</si>
  <si>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</si>
  <si>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</si>
  <si>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</si>
  <si>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</si>
  <si>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</si>
  <si>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</si>
  <si>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</si>
  <si>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</si>
  <si>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</si>
  <si>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</si>
  <si>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</si>
  <si>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</si>
  <si>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</si>
  <si>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</si>
  <si>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</si>
  <si>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</si>
  <si>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</si>
  <si>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</si>
  <si>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</si>
  <si>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</si>
  <si>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</si>
  <si>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</si>
  <si>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</si>
  <si>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</si>
  <si>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</si>
  <si>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</si>
  <si>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</si>
  <si>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</si>
  <si>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</si>
  <si>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</si>
  <si>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</si>
  <si>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</si>
  <si>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</si>
  <si>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</si>
  <si>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</si>
  <si>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</si>
  <si>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</si>
  <si>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</si>
  <si>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</si>
  <si>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</si>
  <si>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</si>
  <si>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</si>
  <si>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</si>
  <si>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</si>
  <si>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</si>
  <si>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</si>
  <si>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</si>
  <si>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</si>
  <si>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</si>
  <si>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</si>
  <si>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</si>
  <si>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</si>
  <si>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</si>
  <si>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</si>
  <si>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</si>
  <si>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</si>
  <si>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</si>
  <si>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</si>
  <si>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</si>
  <si>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</si>
  <si>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</si>
  <si>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</si>
  <si>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</si>
  <si>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</si>
  <si>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</si>
  <si>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</si>
  <si>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</si>
  <si>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</si>
  <si>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</si>
  <si>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</si>
  <si>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</si>
  <si>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</si>
  <si>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</si>
  <si>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</si>
  <si>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</si>
  <si>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</si>
  <si>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</si>
  <si>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</si>
  <si>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</si>
  <si>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</si>
  <si>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</si>
  <si>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</si>
  <si>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</si>
  <si>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</si>
  <si>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</si>
  <si>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</si>
  <si>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</si>
  <si>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</si>
  <si>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</si>
  <si>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</si>
  <si>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</si>
  <si>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</si>
  <si>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</si>
  <si>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</si>
  <si>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</si>
  <si>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</si>
  <si>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</si>
  <si>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</si>
  <si>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</si>
  <si>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</si>
  <si>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</si>
  <si>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</si>
  <si>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</si>
  <si>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</si>
  <si>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</si>
  <si>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</si>
  <si>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</si>
  <si>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</si>
  <si>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</si>
  <si>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</si>
  <si>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</si>
  <si>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</si>
  <si>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</si>
  <si>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</si>
  <si>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</si>
  <si>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</si>
  <si>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</si>
  <si>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</si>
  <si>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</si>
  <si>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</si>
  <si>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</si>
  <si>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</si>
  <si>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</si>
  <si>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</si>
  <si>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</si>
  <si>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</si>
  <si>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</si>
  <si>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</si>
  <si>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</si>
  <si>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</si>
  <si>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</si>
  <si>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</si>
  <si>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</si>
  <si>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</si>
  <si>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</si>
  <si>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</si>
  <si>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</si>
  <si>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</si>
  <si>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</si>
  <si>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</si>
  <si>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</si>
  <si>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</si>
  <si>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</si>
  <si>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</si>
  <si>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</si>
  <si>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</si>
  <si>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</si>
  <si>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</si>
  <si>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</si>
  <si>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</si>
  <si>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</si>
  <si>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</si>
  <si>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</si>
  <si>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</si>
  <si>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</si>
  <si>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</si>
  <si>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</si>
  <si>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</si>
  <si>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</si>
  <si>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</si>
  <si>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</si>
  <si>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</si>
  <si>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</si>
  <si>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</si>
  <si>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</si>
  <si>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</si>
  <si>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</si>
  <si>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</si>
  <si>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</si>
  <si>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</si>
  <si>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</si>
  <si>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</si>
  <si>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</si>
  <si>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</si>
  <si>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</si>
  <si>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</si>
  <si>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</si>
  <si>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</si>
  <si>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</si>
  <si>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</si>
  <si>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</si>
  <si>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</si>
  <si>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</si>
  <si>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</si>
  <si>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</si>
  <si>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</si>
  <si>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</si>
  <si>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</si>
  <si>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</si>
  <si>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</si>
  <si>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</si>
  <si>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</si>
  <si>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</si>
  <si>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</si>
  <si>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</si>
  <si>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</si>
  <si>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</si>
  <si>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</si>
  <si>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</si>
  <si>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</si>
  <si>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</si>
  <si>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</si>
  <si>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</si>
  <si>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</si>
  <si>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</si>
  <si>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</si>
  <si>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</si>
  <si>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</si>
  <si>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</si>
  <si>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</si>
  <si>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</si>
  <si>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</si>
  <si>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</si>
  <si>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</si>
  <si>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</si>
  <si>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</si>
  <si>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</si>
  <si>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</si>
  <si>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</si>
  <si>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</si>
  <si>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</si>
  <si>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</si>
  <si>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</si>
  <si>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</si>
  <si>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</si>
  <si>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</si>
  <si>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</si>
  <si>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</si>
  <si>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</si>
  <si>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</si>
  <si>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</si>
  <si>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</si>
  <si>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</si>
  <si>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</si>
  <si>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</si>
  <si>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</si>
  <si>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</si>
  <si>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</si>
  <si>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</si>
  <si>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</si>
  <si>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</si>
  <si>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</si>
  <si>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</si>
  <si>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</si>
  <si>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</si>
  <si>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</si>
  <si>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</si>
  <si>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</si>
  <si>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</si>
  <si>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</si>
  <si>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</si>
  <si>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</si>
  <si>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</si>
  <si>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</si>
  <si>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</si>
  <si>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</si>
  <si>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</si>
  <si>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</si>
  <si>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</si>
  <si>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</si>
  <si>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</si>
  <si>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</si>
  <si>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</si>
  <si>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</si>
  <si>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</si>
  <si>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</si>
  <si>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</si>
  <si>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</si>
  <si>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</si>
  <si>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</si>
  <si>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</si>
  <si>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</si>
  <si>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</si>
  <si>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</si>
  <si>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</si>
  <si>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</si>
  <si>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</si>
  <si>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</si>
  <si>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</si>
  <si>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</si>
  <si>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</si>
  <si>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</si>
  <si>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</si>
  <si>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</si>
  <si>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</si>
  <si>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</si>
  <si>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</si>
  <si>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</si>
  <si>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</si>
  <si>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</si>
  <si>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</si>
  <si>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</si>
  <si>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</si>
  <si>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</si>
  <si>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</si>
  <si>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</si>
  <si>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</si>
  <si>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</si>
  <si>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</si>
  <si>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</si>
  <si>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</si>
  <si>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</si>
  <si>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</si>
  <si>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</si>
  <si>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</si>
  <si>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</si>
  <si>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</si>
  <si>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</si>
  <si>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</si>
  <si>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</si>
  <si>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</si>
  <si>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</si>
  <si>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</si>
  <si>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</si>
  <si>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</si>
  <si>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</si>
  <si>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</si>
  <si>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</si>
  <si>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</si>
  <si>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</si>
  <si>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</si>
  <si>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</si>
  <si>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</si>
  <si>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</si>
  <si>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</si>
  <si>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</si>
  <si>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</si>
  <si>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</si>
  <si>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</si>
  <si>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</si>
  <si>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</si>
  <si>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</si>
  <si>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</si>
  <si>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</si>
  <si>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</si>
  <si>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</si>
  <si>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</si>
  <si>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</si>
  <si>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</si>
  <si>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</si>
  <si>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</si>
  <si>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</si>
  <si>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</si>
  <si>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</si>
  <si>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</si>
  <si>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</si>
  <si>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</si>
  <si>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</si>
  <si>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</si>
  <si>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</si>
  <si>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</si>
  <si>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</si>
  <si>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</si>
  <si>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</si>
  <si>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</si>
  <si>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</si>
  <si>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</si>
  <si>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</si>
  <si>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</si>
  <si>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</si>
  <si>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</si>
  <si>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</si>
  <si>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</si>
  <si>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</si>
  <si>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</si>
  <si>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</si>
  <si>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</si>
  <si>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</si>
  <si>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</si>
  <si>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</si>
  <si>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</si>
  <si>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</si>
  <si>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</si>
  <si>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</si>
  <si>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</si>
  <si>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</si>
  <si>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</si>
  <si>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</si>
  <si>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</si>
  <si>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</si>
  <si>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</si>
  <si>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</si>
  <si>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</si>
  <si>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</si>
  <si>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</si>
  <si>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</si>
  <si>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</si>
  <si>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</si>
  <si>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</si>
  <si>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</si>
  <si>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</si>
  <si>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</si>
  <si>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</si>
  <si>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</si>
  <si>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</si>
  <si>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</si>
  <si>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</si>
  <si>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</si>
  <si>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</si>
  <si>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</si>
  <si>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</si>
  <si>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</si>
  <si>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</si>
  <si>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</si>
  <si>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</si>
  <si>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</si>
  <si>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</si>
  <si>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</si>
  <si>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</si>
  <si>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</si>
  <si>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</si>
  <si>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</si>
  <si>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</si>
  <si>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</si>
  <si>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</si>
  <si>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</si>
  <si>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</si>
  <si>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</si>
  <si>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</si>
  <si>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</si>
  <si>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</si>
  <si>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</si>
  <si>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</si>
  <si>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</si>
  <si>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</si>
  <si>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</si>
  <si>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</si>
  <si>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</si>
  <si>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</si>
  <si>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</si>
  <si>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</si>
  <si>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</si>
  <si>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</si>
  <si>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</si>
  <si>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</si>
  <si>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</si>
  <si>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</si>
  <si>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</si>
  <si>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</si>
  <si>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</si>
  <si>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</si>
  <si>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</si>
  <si>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</si>
  <si>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</si>
  <si>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</si>
  <si>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</si>
  <si>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</si>
  <si>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</si>
  <si>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</si>
  <si>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</si>
  <si>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</si>
  <si>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</si>
  <si>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</si>
  <si>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</si>
  <si>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</si>
  <si>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</si>
  <si>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</si>
  <si>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</si>
  <si>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</si>
  <si>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</si>
  <si>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</si>
  <si>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</si>
  <si>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</si>
  <si>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</si>
  <si>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</si>
  <si>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</si>
  <si>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</si>
  <si>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</si>
  <si>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</si>
  <si>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</si>
  <si>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</si>
  <si>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</si>
  <si>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</si>
  <si>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</si>
  <si>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</si>
  <si>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</si>
  <si>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</si>
  <si>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</si>
  <si>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</si>
  <si>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</si>
  <si>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</si>
  <si>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</si>
  <si>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</si>
  <si>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</si>
  <si>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</si>
  <si>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</si>
  <si>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</si>
  <si>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</si>
  <si>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</si>
  <si>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</si>
  <si>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</si>
  <si>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</si>
  <si>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</si>
  <si>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</si>
  <si>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</si>
  <si>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</si>
  <si>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</si>
  <si>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</si>
  <si>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</si>
  <si>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</si>
  <si>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</si>
  <si>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</si>
  <si>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</si>
  <si>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</si>
  <si>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</si>
  <si>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</si>
  <si>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</si>
  <si>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</si>
  <si>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</si>
  <si>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</si>
  <si>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</si>
  <si>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</si>
  <si>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</si>
  <si>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</si>
  <si>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</si>
  <si>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</si>
  <si>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</si>
  <si>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</si>
  <si>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</si>
  <si>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</si>
  <si>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</si>
  <si>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</si>
  <si>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</si>
  <si>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</si>
  <si>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</si>
  <si>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</si>
  <si>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</si>
  <si>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</si>
  <si>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</si>
  <si>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</si>
  <si>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</si>
  <si>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</si>
  <si>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</si>
  <si>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</si>
  <si>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</si>
  <si>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</si>
  <si>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</si>
  <si>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</si>
  <si>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</si>
  <si>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</si>
  <si>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</si>
  <si>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</si>
  <si>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</si>
  <si>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</si>
  <si>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</si>
  <si>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</si>
  <si>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</si>
  <si>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</si>
  <si>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</si>
  <si>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</si>
  <si>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</si>
  <si>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</si>
  <si>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</si>
  <si>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</si>
  <si>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</si>
  <si>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</si>
  <si>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</si>
  <si>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</si>
  <si>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</si>
  <si>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</si>
  <si>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</si>
  <si>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</si>
  <si>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</si>
  <si>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</si>
  <si>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</si>
  <si>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</si>
  <si>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</si>
  <si>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</si>
  <si>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</si>
  <si>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</si>
  <si>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</si>
  <si>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</si>
  <si>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</si>
  <si>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</si>
  <si>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</si>
  <si>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</si>
  <si>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</si>
  <si>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</si>
  <si>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</si>
  <si>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</si>
  <si>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</si>
  <si>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</si>
  <si>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</si>
  <si>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</si>
  <si>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</si>
  <si>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</si>
  <si>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</si>
  <si>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</si>
  <si>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</si>
  <si>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</si>
  <si>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</si>
  <si>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</si>
  <si>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</si>
  <si>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</si>
  <si>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</si>
  <si>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</si>
  <si>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</si>
  <si>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</si>
  <si>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</si>
  <si>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</si>
  <si>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</si>
  <si>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</si>
  <si>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</si>
  <si>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</si>
  <si>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</si>
  <si>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</si>
  <si>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</si>
  <si>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</si>
  <si>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</si>
  <si>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</si>
  <si>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</si>
  <si>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</si>
  <si>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</si>
  <si>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</si>
  <si>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</si>
  <si>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</si>
  <si>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</si>
  <si>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</si>
  <si>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</si>
  <si>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</si>
  <si>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</si>
  <si>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</si>
  <si>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</si>
  <si>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</si>
  <si>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</si>
  <si>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</si>
  <si>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</si>
  <si>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</si>
  <si>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</si>
  <si>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</si>
  <si>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</si>
  <si>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</si>
  <si>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</si>
  <si>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</si>
  <si>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</si>
  <si>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</si>
  <si>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</si>
  <si>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</si>
  <si>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</si>
  <si>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</si>
  <si>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</si>
  <si>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</si>
  <si>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</si>
  <si>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</si>
  <si>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</si>
  <si>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</si>
  <si>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</si>
  <si>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</si>
  <si>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</si>
  <si>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</si>
  <si>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</si>
  <si>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</si>
  <si>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</si>
  <si>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</si>
  <si>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</si>
  <si>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</si>
  <si>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</si>
  <si>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</si>
  <si>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</si>
  <si>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</si>
  <si>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</si>
  <si>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</si>
  <si>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</si>
  <si>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</si>
  <si>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</si>
  <si>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</si>
  <si>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</si>
  <si>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</si>
  <si>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</si>
  <si>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</si>
  <si>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</si>
  <si>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</si>
  <si>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</si>
  <si>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</si>
  <si>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</si>
  <si>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</si>
  <si>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</si>
  <si>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</si>
  <si>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</si>
  <si>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</si>
  <si>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</si>
  <si>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</si>
  <si>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</si>
  <si>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</si>
  <si>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</si>
  <si>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</si>
  <si>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</si>
  <si>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</si>
  <si>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</si>
  <si>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</si>
  <si>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</si>
  <si>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</si>
  <si>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</si>
  <si>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</si>
  <si>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</si>
  <si>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</si>
  <si>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</si>
  <si>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</si>
  <si>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</si>
  <si>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</si>
  <si>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</si>
  <si>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</si>
  <si>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</si>
  <si>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</si>
  <si>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</si>
  <si>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</si>
  <si>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</si>
  <si>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</si>
  <si>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</si>
  <si>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</si>
  <si>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</si>
  <si>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</si>
  <si>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</si>
  <si>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</si>
  <si>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</si>
  <si>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</si>
  <si>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</si>
  <si>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</si>
  <si>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</si>
  <si>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</si>
  <si>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</si>
  <si>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</si>
  <si>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</si>
  <si>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</si>
  <si>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</si>
  <si>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</si>
  <si>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</si>
  <si>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</si>
  <si>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</si>
  <si>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</si>
  <si>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</si>
  <si>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</si>
  <si>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</si>
  <si>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</si>
  <si>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</si>
  <si>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</si>
  <si>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</si>
  <si>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</si>
  <si>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</si>
  <si>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</si>
  <si>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</si>
  <si>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</si>
  <si>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</si>
  <si>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</si>
  <si>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</si>
  <si>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</si>
  <si>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</si>
  <si>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</si>
  <si>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</si>
  <si>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</si>
  <si>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</si>
  <si>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</si>
  <si>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</si>
  <si>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</si>
  <si>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</si>
  <si>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</si>
  <si>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</si>
  <si>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</si>
  <si>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</si>
  <si>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</si>
  <si>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</si>
  <si>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</si>
  <si>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</si>
  <si>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</si>
  <si>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</si>
  <si>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</si>
  <si>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</si>
  <si>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</si>
  <si>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</si>
  <si>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</si>
  <si>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</si>
  <si>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</si>
  <si>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</si>
  <si>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</si>
  <si>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</si>
  <si>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</si>
  <si>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</si>
  <si>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</si>
  <si>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</si>
  <si>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</si>
  <si>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</si>
  <si>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</si>
  <si>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</si>
  <si>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</si>
  <si>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</si>
  <si>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</si>
  <si>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</si>
  <si>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</si>
  <si>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</si>
  <si>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</si>
  <si>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</si>
  <si>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</si>
  <si>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</si>
  <si>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</si>
  <si>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</si>
  <si>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</si>
  <si>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</si>
  <si>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</si>
  <si>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</si>
  <si>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</si>
  <si>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</si>
  <si>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</si>
  <si>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</si>
  <si>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</si>
  <si>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</si>
  <si>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</si>
  <si>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</si>
  <si>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</si>
  <si>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</si>
  <si>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</si>
  <si>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</si>
  <si>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</si>
  <si>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</si>
  <si>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</si>
  <si>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</si>
  <si>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</si>
  <si>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</si>
  <si>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</si>
  <si>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</si>
  <si>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</si>
  <si>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</si>
  <si>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</si>
  <si>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</si>
  <si>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</si>
  <si>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</si>
  <si>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</si>
  <si>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</si>
  <si>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</si>
  <si>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</si>
  <si>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</si>
  <si>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</si>
  <si>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</si>
  <si>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</si>
  <si>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</si>
  <si>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</si>
  <si>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</si>
  <si>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</si>
  <si>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</si>
  <si>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</si>
  <si>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</si>
  <si>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</si>
  <si>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</si>
  <si>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</si>
  <si>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</si>
  <si>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</si>
  <si>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</si>
  <si>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</si>
  <si>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</si>
  <si>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</si>
  <si>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</si>
  <si>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</si>
  <si>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</si>
  <si>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</si>
  <si>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</si>
  <si>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</si>
  <si>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</si>
  <si>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</si>
  <si>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</si>
  <si>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</si>
  <si>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</si>
  <si>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</si>
  <si>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</si>
  <si>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</si>
  <si>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</si>
  <si>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</si>
  <si>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</si>
  <si>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</si>
  <si>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</si>
  <si>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</si>
  <si>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</si>
  <si>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</si>
  <si>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</si>
  <si>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</si>
  <si>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</si>
  <si>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</si>
  <si>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</si>
  <si>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</si>
  <si>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</si>
  <si>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</si>
  <si>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</si>
  <si>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</si>
  <si>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</si>
  <si>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</si>
  <si>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</si>
  <si>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</si>
  <si>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</si>
  <si>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</si>
  <si>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</si>
  <si>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</si>
  <si>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</si>
  <si>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</si>
  <si>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</si>
  <si>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</si>
  <si>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</si>
  <si>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</si>
  <si>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</si>
  <si>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</si>
  <si>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</si>
  <si>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</si>
  <si>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</si>
  <si>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</si>
  <si>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</si>
  <si>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</si>
  <si>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</si>
  <si>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</si>
  <si>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</si>
  <si>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</si>
  <si>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</si>
  <si>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</si>
  <si>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</si>
  <si>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</si>
  <si>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</si>
  <si>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</si>
  <si>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</si>
  <si>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</si>
  <si>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</si>
  <si>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</si>
  <si>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</si>
  <si>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</si>
  <si>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</si>
  <si>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</si>
  <si>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</si>
  <si>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</si>
  <si>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</si>
  <si>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</si>
  <si>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</si>
  <si>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</si>
  <si>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</si>
  <si>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</si>
  <si>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</si>
  <si>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</si>
  <si>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</si>
  <si>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</si>
  <si>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</si>
  <si>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</si>
  <si>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</si>
  <si>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</si>
  <si>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</si>
  <si>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</si>
  <si>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</si>
  <si>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</si>
  <si>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</si>
  <si>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</si>
  <si>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</si>
  <si>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</si>
  <si>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</si>
  <si>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</si>
  <si>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</si>
  <si>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</si>
  <si>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</si>
  <si>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</si>
  <si>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</si>
  <si>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</si>
  <si>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</si>
  <si>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</si>
  <si>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</si>
  <si>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</si>
  <si>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</si>
  <si>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</si>
  <si>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</si>
  <si>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</si>
  <si>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</si>
  <si>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</si>
  <si>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</si>
  <si>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</si>
  <si>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</si>
  <si>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</si>
  <si>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</si>
  <si>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</si>
  <si>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</si>
  <si>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</si>
  <si>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</si>
  <si>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</si>
  <si>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</si>
  <si>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</si>
  <si>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</si>
  <si>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</si>
  <si>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</si>
  <si>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</si>
  <si>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</si>
  <si>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</si>
  <si>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</si>
  <si>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</si>
  <si>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</si>
  <si>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</si>
  <si>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</si>
  <si>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</si>
  <si>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</si>
  <si>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</si>
  <si>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</si>
  <si>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</si>
  <si>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</si>
  <si>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</si>
  <si>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</si>
  <si>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</si>
  <si>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</si>
  <si>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</si>
  <si>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</si>
  <si>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</si>
  <si>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</si>
  <si>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</si>
  <si>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</si>
  <si>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</si>
  <si>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</si>
  <si>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</si>
  <si>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</si>
  <si>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</si>
  <si>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</si>
  <si>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</si>
  <si>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</si>
  <si>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</si>
  <si>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</si>
  <si>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</si>
  <si>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</si>
  <si>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</si>
  <si>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</si>
  <si>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</si>
  <si>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</si>
  <si>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</si>
  <si>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</si>
  <si>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</si>
  <si>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</si>
  <si>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</si>
  <si>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</si>
  <si>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</si>
  <si>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</si>
  <si>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</si>
  <si>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</si>
  <si>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</si>
  <si>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</si>
  <si>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</si>
  <si>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</si>
  <si>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</si>
  <si>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</si>
  <si>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</si>
  <si>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</si>
  <si>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</si>
  <si>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</si>
  <si>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</si>
  <si>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</si>
  <si>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</si>
  <si>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</si>
  <si>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</si>
  <si>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</si>
  <si>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</si>
  <si>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</si>
  <si>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</si>
  <si>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</si>
  <si>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</si>
  <si>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</si>
  <si>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</si>
  <si>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</si>
  <si>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</si>
  <si>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</si>
  <si>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</si>
  <si>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</si>
  <si>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</si>
  <si>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</si>
  <si>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</si>
  <si>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</si>
  <si>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</si>
  <si>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</si>
  <si>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</si>
  <si>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</si>
  <si>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</si>
  <si>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</si>
  <si>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</si>
  <si>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</si>
  <si>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</si>
  <si>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</si>
  <si>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</si>
  <si>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</si>
  <si>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</si>
  <si>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</si>
  <si>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</si>
  <si>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</si>
  <si>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</si>
  <si>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</si>
  <si>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</si>
  <si>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</si>
  <si>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</si>
  <si>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</si>
  <si>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</si>
  <si>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</si>
  <si>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</si>
  <si>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</si>
  <si>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</si>
  <si>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</si>
  <si>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</si>
  <si>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</si>
  <si>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</si>
  <si>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</si>
  <si>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</si>
  <si>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</si>
  <si>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</si>
  <si>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</si>
  <si>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</si>
  <si>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</si>
  <si>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</si>
  <si>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</si>
  <si>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</si>
  <si>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</si>
  <si>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</si>
  <si>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</si>
  <si>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</si>
  <si>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</si>
  <si>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</si>
  <si>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</si>
  <si>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</si>
  <si>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</si>
  <si>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</si>
  <si>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</si>
  <si>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</si>
  <si>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</si>
  <si>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</si>
  <si>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</si>
  <si>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</si>
  <si>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</si>
  <si>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</si>
  <si>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</si>
  <si>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</si>
  <si>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</si>
  <si>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</si>
  <si>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</si>
  <si>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</si>
  <si>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</si>
  <si>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</si>
  <si>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</si>
  <si>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</si>
  <si>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</si>
  <si>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</si>
  <si>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</si>
  <si>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</si>
  <si>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</si>
  <si>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</si>
  <si>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</si>
  <si>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</si>
  <si>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</si>
  <si>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</si>
  <si>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</si>
  <si>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</si>
  <si>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</si>
  <si>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</si>
  <si>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</si>
  <si>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</si>
  <si>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</si>
  <si>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</si>
  <si>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</si>
  <si>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</si>
  <si>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</si>
  <si>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</si>
  <si>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</si>
  <si>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</si>
  <si>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</si>
  <si>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</si>
  <si>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</si>
  <si>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</si>
  <si>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</si>
  <si>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</si>
  <si>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</si>
  <si>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</si>
  <si>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</si>
  <si>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</si>
  <si>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</si>
  <si>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</si>
  <si>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</si>
  <si>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</si>
  <si>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</si>
  <si>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</si>
  <si>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</si>
  <si>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</si>
  <si>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</si>
  <si>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</si>
  <si>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</si>
  <si>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</si>
  <si>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</si>
  <si>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</si>
  <si>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</si>
  <si>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</si>
  <si>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</si>
  <si>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</si>
  <si>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</si>
  <si>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</si>
  <si>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</si>
  <si>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</si>
  <si>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</si>
  <si>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</si>
  <si>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</si>
  <si>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</si>
  <si>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</si>
  <si>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</si>
  <si>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</si>
  <si>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</si>
  <si>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</si>
  <si>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</si>
  <si>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</si>
  <si>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</si>
  <si>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</si>
  <si>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</si>
  <si>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</si>
  <si>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</si>
  <si>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</si>
  <si>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</si>
  <si>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</si>
  <si>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</si>
  <si>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</si>
  <si>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</si>
  <si>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</si>
  <si>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</si>
  <si>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</si>
  <si>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</si>
  <si>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</si>
  <si>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</si>
  <si>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</si>
  <si>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</si>
  <si>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</si>
  <si>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</si>
  <si>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</si>
  <si>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</si>
  <si>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</si>
  <si>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</si>
  <si>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</si>
  <si>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</si>
  <si>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</si>
  <si>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</si>
  <si>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</si>
  <si>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</si>
  <si>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</si>
  <si>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</si>
  <si>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</si>
  <si>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</si>
  <si>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</si>
  <si>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</si>
  <si>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</si>
  <si>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</si>
  <si>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</si>
  <si>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</si>
  <si>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</si>
  <si>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</si>
  <si>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</si>
  <si>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</si>
  <si>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</si>
  <si>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</si>
  <si>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</si>
  <si>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</si>
  <si>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</si>
  <si>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</si>
  <si>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</si>
  <si>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</si>
  <si>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</si>
  <si>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</si>
  <si>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</si>
  <si>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</si>
  <si>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</si>
  <si>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</si>
  <si>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</si>
  <si>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</si>
  <si>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</si>
  <si>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</si>
  <si>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</si>
  <si>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</si>
  <si>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</si>
  <si>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</si>
  <si>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</si>
  <si>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</si>
  <si>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</si>
  <si>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</si>
  <si>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</si>
  <si>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</si>
  <si>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</si>
  <si>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</si>
  <si>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</si>
  <si>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</si>
  <si>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</si>
  <si>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</si>
  <si>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</si>
  <si>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</si>
  <si>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</si>
  <si>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</si>
  <si>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</si>
  <si>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</si>
  <si>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</si>
  <si>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</si>
  <si>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</si>
  <si>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</si>
  <si>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</si>
  <si>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</si>
  <si>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</si>
  <si>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</si>
  <si>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</si>
  <si>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</si>
  <si>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</si>
  <si>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</si>
  <si>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</si>
  <si>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</si>
  <si>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</si>
  <si>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</si>
  <si>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</si>
  <si>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</si>
  <si>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</si>
  <si>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</si>
  <si>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</si>
  <si>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</si>
  <si>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</si>
  <si>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</si>
  <si>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</si>
  <si>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</si>
  <si>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</si>
  <si>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</si>
  <si>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</si>
  <si>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</si>
  <si>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</si>
  <si>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</si>
  <si>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</si>
  <si>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</si>
  <si>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</si>
  <si>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</si>
  <si>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</si>
  <si>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</si>
  <si>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</si>
  <si>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</si>
  <si>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</si>
  <si>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</si>
  <si>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</si>
  <si>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</si>
  <si>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</si>
  <si>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</si>
  <si>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</si>
  <si>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</si>
  <si>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</si>
  <si>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</si>
  <si>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</si>
  <si>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</si>
  <si>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</si>
  <si>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</si>
  <si>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</si>
  <si>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</si>
  <si>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</si>
  <si>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</si>
  <si>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</si>
  <si>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</si>
  <si>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</si>
  <si>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</si>
  <si>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</si>
  <si>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</si>
  <si>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</si>
  <si>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</si>
  <si>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</si>
  <si>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</si>
  <si>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</si>
  <si>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</si>
  <si>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</si>
  <si>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</si>
  <si>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</si>
  <si>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</si>
  <si>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</si>
  <si>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</si>
  <si>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</si>
  <si>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</si>
  <si>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</si>
  <si>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</si>
  <si>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</si>
  <si>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</si>
  <si>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</si>
  <si>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</si>
  <si>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</si>
  <si>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</si>
  <si>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</si>
  <si>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</si>
  <si>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</si>
  <si>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</si>
  <si>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</si>
  <si>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</si>
  <si>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</si>
  <si>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</si>
  <si>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</si>
  <si>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</si>
  <si>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</si>
  <si>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</si>
  <si>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</si>
  <si>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</si>
  <si>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</si>
  <si>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</si>
  <si>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</si>
  <si>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</si>
  <si>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</si>
  <si>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</si>
  <si>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</si>
  <si>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</si>
  <si>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</si>
  <si>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</si>
  <si>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</si>
  <si>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</si>
  <si>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</si>
  <si>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</si>
  <si>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</si>
  <si>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</si>
  <si>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</si>
  <si>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</si>
  <si>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</si>
  <si>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</si>
  <si>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</si>
  <si>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</si>
  <si>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</si>
  <si>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</si>
  <si>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</si>
  <si>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</si>
  <si>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</si>
  <si>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</si>
  <si>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</si>
  <si>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</si>
  <si>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</si>
  <si>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</si>
  <si>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</si>
  <si>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</si>
  <si>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</si>
  <si>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</si>
  <si>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</si>
  <si>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</si>
  <si>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</si>
  <si>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</si>
  <si>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</si>
  <si>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</si>
  <si>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</si>
  <si>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</si>
  <si>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</si>
  <si>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</si>
  <si>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</si>
  <si>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</si>
  <si>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</si>
  <si>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</si>
  <si>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</si>
  <si>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</si>
  <si>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</si>
  <si>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</si>
  <si>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</si>
  <si>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</si>
  <si>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</si>
  <si>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</si>
  <si>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</si>
  <si>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</si>
  <si>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</si>
  <si>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</si>
  <si>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</si>
  <si>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</si>
  <si>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</si>
  <si>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</si>
  <si>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</si>
  <si>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</si>
  <si>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</si>
  <si>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</si>
  <si>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</si>
  <si>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</si>
  <si>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</si>
  <si>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</si>
  <si>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</si>
  <si>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</si>
  <si>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</si>
  <si>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</si>
  <si>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</si>
  <si>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</si>
  <si>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</si>
  <si>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</si>
  <si>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</si>
  <si>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</si>
  <si>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</si>
  <si>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</si>
  <si>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</si>
  <si>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</si>
  <si>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</si>
  <si>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</si>
  <si>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</si>
  <si>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</si>
  <si>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</si>
  <si>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</si>
  <si>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</si>
  <si>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</si>
  <si>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</si>
  <si>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</si>
  <si>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</si>
  <si>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</si>
  <si>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</si>
  <si>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</si>
  <si>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</si>
  <si>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</si>
  <si>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</si>
  <si>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</si>
  <si>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</si>
  <si>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</si>
  <si>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</si>
  <si>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</si>
  <si>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</si>
  <si>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</si>
  <si>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</si>
  <si>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</si>
  <si>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</si>
  <si>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</si>
  <si>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</si>
  <si>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</si>
  <si>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</si>
  <si>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</si>
  <si>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</si>
  <si>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</si>
  <si>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</si>
  <si>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</si>
  <si>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</si>
  <si>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</si>
  <si>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</si>
  <si>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</si>
  <si>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</si>
  <si>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</si>
  <si>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</si>
  <si>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</si>
  <si>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</si>
  <si>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</si>
  <si>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</si>
  <si>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</si>
  <si>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</si>
  <si>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</si>
  <si>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</si>
  <si>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</si>
  <si>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</si>
  <si>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</si>
  <si>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</si>
  <si>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</si>
  <si>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</si>
  <si>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</si>
  <si>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</si>
  <si>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</si>
  <si>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</si>
  <si>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</si>
  <si>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</si>
  <si>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</si>
  <si>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</si>
  <si>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</si>
  <si>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</si>
  <si>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</si>
  <si>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</si>
  <si>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</si>
  <si>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</si>
  <si>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</si>
  <si>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</si>
  <si>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</si>
  <si>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</si>
  <si>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</si>
  <si>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</si>
  <si>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</si>
  <si>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</si>
  <si>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</si>
  <si>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</si>
  <si>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</si>
  <si>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</si>
  <si>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</si>
  <si>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</si>
  <si>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</si>
  <si>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</si>
  <si>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</si>
  <si>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</si>
  <si>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</si>
  <si>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</si>
  <si>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</si>
  <si>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</si>
  <si>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</si>
  <si>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</si>
  <si>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</si>
  <si>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</si>
  <si>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</si>
  <si>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</si>
  <si>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</si>
  <si>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</si>
  <si>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</si>
  <si>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</si>
  <si>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</si>
  <si>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</si>
  <si>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</si>
  <si>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</si>
  <si>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</si>
  <si>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</si>
  <si>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</si>
  <si>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</si>
  <si>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</si>
  <si>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</si>
  <si>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</si>
  <si>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</si>
  <si>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</si>
  <si>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</si>
  <si>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</si>
  <si>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</si>
  <si>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</si>
  <si>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</si>
  <si>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</si>
  <si>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</si>
  <si>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</si>
  <si>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</si>
  <si>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</si>
  <si>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</si>
  <si>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</si>
  <si>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</si>
  <si>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</si>
  <si>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</si>
  <si>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</si>
  <si>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</si>
  <si>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</si>
  <si>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</si>
  <si>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</si>
  <si>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</si>
  <si>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</si>
  <si>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</si>
  <si>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</si>
  <si>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</si>
  <si>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</si>
  <si>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</si>
  <si>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</si>
  <si>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</si>
  <si>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</si>
  <si>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</si>
  <si>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</si>
  <si>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</si>
  <si>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</si>
  <si>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</si>
  <si>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</si>
  <si>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</si>
  <si>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</si>
  <si>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</si>
  <si>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</si>
  <si>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</si>
  <si>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</si>
  <si>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</si>
  <si>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</si>
  <si>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</si>
  <si>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</si>
  <si>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</si>
  <si>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</si>
  <si>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</si>
  <si>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</si>
  <si>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</si>
  <si>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</si>
  <si>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</si>
  <si>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</si>
  <si>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</si>
  <si>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</si>
  <si>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</si>
  <si>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</si>
  <si>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</si>
  <si>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</si>
  <si>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</si>
  <si>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</si>
  <si>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</si>
  <si>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</si>
  <si>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</si>
  <si>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</si>
  <si>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</si>
  <si>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</si>
  <si>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</si>
  <si>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</si>
  <si>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</si>
  <si>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</si>
  <si>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</si>
  <si>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</si>
  <si>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</si>
  <si>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</si>
  <si>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</si>
  <si>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</si>
  <si>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</si>
  <si>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</si>
  <si>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</si>
  <si>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</si>
  <si>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</si>
  <si>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</si>
  <si>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</si>
  <si>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</si>
  <si>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</si>
  <si>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</si>
  <si>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</si>
  <si>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</si>
  <si>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</si>
  <si>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</si>
  <si>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</si>
  <si>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</si>
  <si>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</si>
  <si>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</si>
  <si>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</si>
  <si>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</si>
  <si>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</si>
  <si>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</si>
  <si>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</si>
  <si>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</si>
  <si>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</si>
  <si>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</si>
  <si>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</si>
  <si>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</si>
  <si>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</si>
  <si>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</si>
  <si>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</si>
  <si>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</si>
  <si>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</si>
  <si>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</si>
  <si>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</si>
  <si>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</si>
  <si>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</si>
  <si>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</si>
  <si>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</si>
  <si>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</si>
  <si>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</si>
  <si>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</si>
  <si>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</si>
  <si>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</si>
  <si>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</si>
  <si>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</si>
  <si>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</si>
  <si>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</si>
  <si>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</si>
  <si>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</si>
  <si>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</si>
  <si>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</si>
  <si>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</si>
  <si>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</si>
  <si>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</si>
  <si>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</si>
  <si>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</si>
  <si>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</si>
  <si>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</si>
  <si>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</si>
  <si>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</si>
  <si>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</si>
  <si>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</si>
  <si>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</si>
  <si>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</si>
  <si>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</si>
  <si>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</si>
  <si>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</si>
  <si>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</si>
  <si>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</si>
  <si>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</si>
  <si>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</si>
  <si>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</si>
  <si>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</si>
  <si>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</si>
  <si>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</si>
  <si>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</si>
  <si>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</si>
  <si>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</si>
  <si>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</si>
  <si>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</si>
  <si>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</si>
  <si>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</si>
  <si>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</si>
  <si>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</si>
  <si>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</si>
  <si>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</si>
  <si>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</si>
  <si>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</si>
  <si>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</si>
  <si>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</si>
  <si>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</si>
  <si>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</si>
  <si>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</si>
  <si>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</si>
  <si>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</si>
  <si>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</si>
  <si>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</si>
  <si>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</si>
  <si>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</si>
  <si>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</si>
  <si>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</si>
  <si>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</si>
  <si>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</si>
  <si>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</si>
  <si>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</si>
  <si>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</si>
  <si>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</si>
  <si>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</si>
  <si>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</si>
  <si>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</si>
  <si>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</si>
  <si>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</si>
  <si>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</si>
  <si>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</si>
  <si>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</si>
  <si>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</si>
  <si>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</si>
  <si>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</si>
  <si>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</si>
  <si>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</si>
  <si>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</si>
  <si>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</si>
  <si>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</si>
  <si>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</si>
  <si>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</si>
  <si>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</si>
  <si>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</si>
  <si>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</si>
  <si>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</si>
  <si>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</si>
  <si>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</si>
  <si>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</si>
  <si>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</si>
  <si>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</si>
  <si>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</si>
  <si>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</si>
  <si>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</si>
  <si>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</si>
  <si>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</si>
  <si>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</si>
  <si>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</si>
  <si>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</si>
  <si>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</si>
  <si>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</si>
  <si>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</si>
  <si>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</si>
  <si>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</si>
  <si>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</si>
  <si>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</si>
  <si>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</si>
  <si>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</si>
  <si>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</si>
  <si>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</si>
  <si>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</si>
  <si>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</si>
  <si>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</si>
  <si>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</si>
  <si>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</si>
  <si>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</si>
  <si>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</si>
  <si>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</si>
  <si>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</si>
  <si>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</si>
  <si>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</si>
  <si>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</si>
  <si>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</si>
  <si>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</si>
  <si>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</si>
  <si>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</si>
  <si>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</si>
  <si>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</si>
  <si>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</si>
  <si>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</si>
  <si>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</si>
  <si>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</si>
  <si>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</si>
  <si>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</si>
  <si>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</si>
  <si>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</si>
  <si>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</si>
  <si>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</si>
  <si>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</si>
  <si>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</si>
  <si>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</si>
  <si>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</si>
  <si>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</si>
  <si>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</si>
  <si>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</si>
  <si>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</si>
  <si>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</si>
  <si>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</si>
  <si>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</si>
  <si>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</si>
  <si>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</si>
  <si>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</si>
  <si>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</si>
  <si>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</si>
  <si>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</si>
  <si>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</si>
  <si>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</si>
  <si>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</si>
  <si>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</si>
  <si>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</si>
  <si>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</si>
  <si>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</si>
  <si>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</si>
  <si>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</si>
  <si>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</si>
  <si>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</si>
  <si>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</si>
  <si>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</si>
  <si>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</si>
  <si>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</si>
  <si>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</si>
  <si>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</si>
  <si>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</si>
  <si>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</si>
  <si>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</si>
  <si>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</si>
  <si>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</si>
  <si>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</si>
  <si>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</si>
  <si>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</si>
  <si>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</si>
  <si>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</si>
  <si>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</si>
  <si>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</si>
  <si>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</si>
  <si>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</si>
  <si>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</si>
  <si>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</si>
  <si>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</si>
  <si>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</si>
  <si>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</si>
  <si>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</si>
  <si>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</si>
  <si>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</si>
  <si>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</si>
  <si>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</si>
  <si>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</si>
  <si>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</si>
  <si>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</si>
  <si>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</si>
  <si>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</si>
  <si>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</si>
  <si>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</si>
  <si>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</si>
  <si>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</si>
  <si>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</si>
  <si>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</si>
  <si>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</si>
  <si>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</si>
  <si>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</si>
  <si>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</si>
  <si>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</si>
  <si>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</si>
  <si>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</si>
  <si>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</si>
  <si>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</si>
  <si>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</si>
  <si>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</si>
  <si>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</si>
  <si>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</si>
  <si>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</si>
  <si>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</si>
  <si>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</si>
  <si>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</si>
  <si>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</si>
  <si>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</si>
  <si>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</si>
  <si>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</si>
  <si>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</si>
  <si>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</si>
  <si>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</si>
  <si>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</si>
  <si>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</si>
  <si>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</si>
  <si>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</si>
  <si>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</si>
  <si>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</si>
  <si>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</si>
  <si>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</si>
  <si>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</si>
  <si>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</si>
  <si>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</si>
  <si>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</si>
  <si>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</si>
  <si>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</si>
  <si>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</si>
  <si>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</si>
  <si>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</si>
  <si>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</si>
  <si>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</si>
  <si>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</si>
  <si>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</si>
  <si>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</si>
  <si>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</si>
  <si>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</si>
  <si>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</si>
  <si>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</si>
  <si>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</si>
  <si>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</si>
  <si>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</si>
  <si>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</si>
  <si>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</si>
  <si>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</si>
  <si>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</si>
  <si>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</si>
  <si>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</si>
  <si>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</si>
  <si>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</si>
  <si>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</si>
  <si>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</si>
  <si>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</si>
  <si>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</si>
  <si>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</si>
  <si>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</si>
  <si>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</si>
  <si>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</si>
  <si>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</si>
  <si>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</si>
  <si>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</si>
  <si>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</si>
  <si>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</si>
  <si>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</si>
  <si>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</si>
  <si>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</si>
  <si>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</si>
  <si>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</si>
  <si>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</si>
  <si>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</si>
  <si>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</si>
  <si>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</si>
  <si>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</si>
  <si>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</si>
  <si>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</si>
  <si>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</si>
  <si>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</si>
  <si>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</si>
  <si>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</si>
  <si>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</si>
  <si>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</si>
  <si>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</si>
  <si>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</si>
  <si>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</si>
  <si>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</si>
  <si>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</si>
  <si>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</si>
  <si>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</si>
  <si>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</si>
  <si>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</si>
  <si>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</si>
  <si>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</si>
  <si>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</si>
  <si>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</si>
  <si>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</si>
  <si>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</si>
  <si>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</si>
  <si>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</si>
  <si>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</si>
  <si>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</si>
  <si>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</si>
  <si>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</si>
  <si>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</si>
  <si>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</si>
  <si>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</si>
  <si>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</si>
  <si>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</si>
  <si>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</si>
  <si>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</si>
  <si>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</si>
  <si>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</si>
  <si>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</si>
  <si>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</si>
  <si>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</si>
  <si>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</si>
  <si>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</si>
  <si>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</si>
  <si>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</si>
  <si>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</si>
  <si>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</si>
  <si>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</si>
  <si>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</si>
  <si>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</si>
  <si>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</si>
  <si>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</si>
  <si>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</si>
  <si>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</si>
  <si>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</si>
  <si>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</si>
  <si>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</si>
  <si>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</si>
  <si>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</si>
  <si>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</si>
  <si>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</si>
  <si>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</si>
  <si>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</si>
  <si>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</si>
  <si>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</si>
  <si>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</si>
  <si>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</si>
  <si>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</si>
  <si>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</si>
  <si>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</si>
  <si>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</si>
  <si>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</si>
  <si>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</si>
  <si>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</si>
  <si>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</si>
  <si>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</si>
  <si>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</si>
  <si>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</si>
  <si>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</si>
  <si>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</si>
  <si>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</si>
  <si>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</si>
  <si>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</si>
  <si>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</si>
  <si>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</si>
  <si>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</si>
  <si>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</si>
  <si>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</si>
  <si>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</si>
  <si>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</si>
  <si>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</si>
  <si>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</si>
  <si>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</si>
  <si>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</si>
  <si>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</si>
  <si>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</si>
  <si>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</si>
  <si>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</si>
  <si>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</si>
  <si>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</si>
  <si>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</si>
  <si>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</si>
  <si>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</si>
  <si>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</si>
  <si>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</si>
  <si>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</si>
  <si>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</si>
  <si>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</si>
  <si>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</si>
  <si>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</si>
  <si>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</si>
  <si>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</si>
  <si>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</si>
  <si>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</si>
  <si>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</si>
  <si>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</si>
  <si>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</si>
  <si>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</si>
  <si>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</si>
  <si>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</si>
  <si>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</si>
  <si>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</si>
  <si>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</si>
  <si>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</si>
  <si>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</si>
  <si>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</si>
  <si>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</si>
  <si>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</si>
  <si>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</si>
  <si>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</si>
  <si>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</si>
  <si>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</si>
  <si>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</si>
  <si>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</si>
  <si>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</si>
  <si>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</si>
  <si>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</si>
  <si>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</si>
  <si>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</si>
  <si>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</si>
  <si>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</si>
  <si>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</si>
  <si>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</si>
  <si>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</si>
  <si>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</si>
  <si>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</si>
  <si>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</si>
  <si>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</si>
  <si>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</si>
  <si>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</si>
  <si>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</si>
  <si>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</si>
  <si>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</si>
  <si>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</si>
  <si>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</si>
  <si>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</si>
  <si>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</si>
  <si>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</si>
  <si>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</si>
  <si>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</si>
  <si>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</si>
  <si>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</si>
  <si>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</si>
  <si>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</si>
  <si>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</si>
  <si>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</si>
  <si>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</si>
  <si>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</si>
  <si>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</si>
  <si>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</si>
  <si>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</si>
  <si>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</si>
  <si>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</si>
  <si>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</si>
  <si>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</si>
  <si>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</si>
  <si>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</si>
  <si>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</si>
  <si>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</si>
  <si>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</si>
  <si>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</si>
  <si>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</si>
  <si>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</si>
  <si>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</si>
  <si>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</si>
  <si>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</si>
  <si>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</si>
  <si>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</si>
  <si>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</si>
  <si>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</si>
  <si>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</si>
  <si>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</si>
  <si>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</si>
  <si>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</si>
  <si>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</si>
  <si>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</si>
  <si>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</si>
  <si>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</si>
  <si>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</si>
  <si>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</si>
  <si>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</si>
  <si>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</si>
  <si>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</si>
  <si>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</si>
  <si>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</si>
  <si>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</si>
  <si>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</si>
  <si>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</si>
  <si>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</si>
  <si>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</si>
  <si>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</si>
  <si>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</si>
  <si>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</si>
  <si>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</si>
  <si>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</si>
  <si>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</si>
  <si>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</si>
  <si>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</si>
  <si>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</si>
  <si>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</si>
  <si>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</si>
  <si>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</si>
  <si>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</si>
  <si>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</si>
  <si>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</si>
  <si>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</si>
  <si>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</si>
  <si>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</si>
  <si>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</si>
  <si>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</si>
  <si>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</si>
  <si>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</si>
  <si>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</si>
  <si>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</si>
  <si>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</si>
  <si>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</si>
  <si>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</si>
  <si>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</si>
  <si>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</si>
  <si>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</si>
  <si>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</si>
  <si>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</si>
  <si>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</si>
  <si>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</si>
  <si>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</si>
  <si>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</si>
  <si>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</si>
  <si>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</si>
  <si>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</si>
  <si>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</si>
  <si>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</si>
  <si>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</si>
  <si>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</si>
  <si>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</si>
  <si>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</si>
  <si>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</si>
  <si>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</si>
  <si>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</si>
  <si>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</si>
  <si>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</si>
  <si>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</si>
  <si>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</si>
  <si>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</si>
  <si>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</si>
  <si>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</si>
  <si>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</si>
  <si>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</si>
  <si>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</si>
  <si>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</si>
  <si>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</si>
  <si>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</si>
  <si>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</si>
  <si>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</si>
  <si>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</si>
  <si>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</si>
  <si>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</si>
  <si>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</si>
  <si>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</si>
  <si>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</si>
  <si>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</si>
  <si>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</si>
  <si>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</si>
  <si>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</si>
  <si>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</si>
  <si>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</si>
  <si>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</si>
  <si>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</si>
  <si>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</si>
  <si>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</si>
  <si>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</si>
  <si>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</si>
  <si>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</si>
  <si>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</si>
  <si>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</si>
  <si>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</si>
  <si>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</si>
  <si>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</si>
  <si>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</si>
  <si>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</si>
  <si>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</si>
  <si>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</si>
  <si>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</si>
  <si>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</si>
  <si>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</si>
  <si>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</si>
  <si>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</si>
  <si>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</si>
  <si>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</si>
  <si>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</si>
  <si>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</si>
  <si>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</si>
  <si>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</si>
  <si>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</si>
  <si>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</si>
  <si>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</si>
  <si>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</si>
  <si>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</si>
  <si>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</si>
  <si>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</si>
  <si>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</si>
  <si>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</si>
  <si>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</si>
  <si>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</si>
  <si>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</si>
  <si>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</si>
  <si>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</si>
  <si>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</si>
  <si>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</si>
  <si>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</si>
  <si>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</si>
  <si>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</si>
  <si>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</si>
  <si>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</si>
  <si>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</si>
  <si>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</si>
  <si>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</si>
  <si>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</si>
  <si>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</si>
  <si>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</si>
  <si>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</si>
  <si>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</si>
  <si>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</si>
  <si>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</si>
  <si>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</si>
  <si>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</si>
  <si>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</si>
  <si>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</si>
  <si>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</si>
  <si>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</si>
  <si>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</si>
  <si>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</si>
  <si>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</si>
  <si>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</si>
  <si>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</si>
  <si>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</si>
  <si>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</si>
  <si>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</si>
  <si>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</si>
  <si>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</si>
  <si>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</si>
  <si>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</si>
  <si>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</si>
  <si>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</si>
  <si>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</si>
  <si>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</si>
  <si>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</si>
  <si>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</si>
  <si>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</si>
  <si>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</si>
  <si>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</si>
  <si>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</si>
  <si>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</si>
  <si>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</si>
  <si>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</si>
  <si>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</si>
  <si>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</si>
  <si>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</si>
  <si>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</si>
  <si>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</si>
  <si>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</si>
  <si>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</si>
  <si>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</si>
  <si>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</si>
  <si>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</si>
  <si>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</si>
  <si>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</si>
  <si>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</si>
  <si>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</si>
  <si>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</si>
  <si>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</si>
  <si>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</si>
  <si>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</si>
  <si>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</si>
  <si>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</si>
  <si>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</si>
  <si>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</si>
  <si>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</si>
  <si>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</si>
  <si>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</si>
  <si>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</si>
  <si>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</si>
  <si>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</si>
  <si>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</si>
  <si>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</si>
  <si>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</si>
  <si>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</si>
  <si>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</si>
  <si>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</si>
  <si>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</si>
  <si>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</si>
  <si>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</si>
  <si>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</si>
  <si>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</si>
  <si>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</si>
  <si>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</si>
  <si>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</si>
  <si>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</si>
  <si>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</si>
  <si>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</si>
  <si>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</si>
  <si>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</si>
  <si>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</si>
  <si>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</si>
  <si>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</si>
  <si>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</si>
  <si>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</si>
  <si>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</si>
  <si>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</si>
  <si>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</si>
  <si>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</si>
  <si>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</si>
  <si>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</si>
  <si>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</si>
  <si>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</si>
  <si>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</si>
  <si>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</si>
  <si>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</si>
  <si>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</si>
  <si>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</si>
  <si>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</si>
  <si>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</si>
  <si>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</si>
  <si>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</si>
  <si>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</si>
  <si>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</si>
  <si>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</si>
  <si>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</si>
  <si>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</si>
  <si>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</si>
  <si>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</si>
  <si>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</si>
  <si>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</si>
  <si>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</si>
  <si>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</si>
  <si>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</si>
  <si>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</si>
  <si>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</si>
  <si>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</si>
  <si>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</si>
  <si>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</si>
  <si>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</si>
  <si>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</si>
  <si>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</si>
  <si>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</si>
  <si>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</si>
  <si>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</si>
  <si>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</si>
  <si>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</si>
  <si>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</si>
  <si>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</si>
  <si>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</si>
  <si>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</si>
  <si>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</si>
  <si>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</si>
  <si>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</si>
  <si>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</si>
  <si>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</si>
  <si>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</si>
  <si>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</si>
  <si>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</si>
  <si>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</si>
  <si>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</si>
  <si>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</si>
  <si>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</si>
  <si>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</si>
  <si>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</si>
  <si>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</si>
  <si>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</si>
  <si>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</si>
  <si>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</si>
  <si>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</si>
  <si>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</si>
  <si>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</si>
  <si>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</si>
  <si>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</si>
  <si>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</si>
  <si>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</si>
  <si>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</si>
  <si>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</si>
  <si>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</si>
  <si>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</si>
  <si>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</si>
  <si>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</si>
  <si>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</si>
  <si>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</si>
  <si>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</si>
  <si>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</si>
  <si>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</si>
  <si>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</si>
  <si>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</si>
  <si>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</si>
  <si>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</si>
  <si>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</si>
  <si>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</si>
  <si>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</si>
  <si>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</si>
  <si>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</si>
  <si>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</si>
  <si>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</si>
  <si>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</si>
  <si>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</si>
  <si>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</si>
  <si>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</si>
  <si>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</si>
  <si>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</si>
  <si>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</si>
  <si>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</si>
  <si>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</si>
  <si>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</si>
  <si>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</si>
  <si>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</si>
  <si>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</si>
  <si>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</si>
  <si>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</si>
  <si>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</si>
  <si>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</si>
  <si>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</si>
  <si>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</si>
  <si>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</si>
  <si>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</si>
  <si>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</si>
  <si>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</si>
  <si>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</si>
  <si>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</si>
  <si>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</si>
  <si>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</si>
  <si>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</si>
  <si>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</si>
  <si>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</si>
  <si>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</si>
  <si>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</si>
  <si>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</si>
  <si>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</si>
  <si>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</si>
  <si>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</si>
  <si>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</si>
  <si>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</si>
  <si>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</si>
  <si>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</si>
  <si>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</si>
  <si>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</si>
  <si>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</si>
  <si>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</si>
  <si>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</si>
  <si>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</si>
  <si>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</si>
  <si>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</si>
  <si>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</si>
  <si>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</si>
  <si>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</si>
  <si>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</si>
  <si>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</si>
  <si>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</si>
  <si>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</si>
  <si>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</si>
  <si>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</si>
  <si>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</si>
  <si>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</si>
  <si>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</si>
  <si>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</si>
  <si>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</si>
  <si>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</si>
  <si>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</si>
  <si>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</si>
  <si>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</si>
  <si>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</si>
  <si>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</si>
  <si>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</si>
  <si>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</si>
  <si>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</si>
  <si>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</si>
  <si>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</si>
  <si>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</si>
  <si>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</si>
  <si>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</si>
  <si>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</si>
  <si>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</si>
  <si>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</si>
  <si>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</si>
  <si>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</si>
  <si>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</si>
  <si>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</si>
  <si>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</si>
  <si>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</si>
  <si>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</si>
  <si>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</si>
  <si>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</si>
  <si>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</si>
  <si>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</si>
  <si>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</si>
  <si>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</si>
  <si>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</si>
  <si>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</si>
  <si>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</si>
  <si>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</si>
  <si>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</si>
  <si>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</si>
  <si>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</si>
  <si>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</si>
  <si>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</si>
  <si>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</si>
  <si>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</si>
  <si>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</si>
  <si>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</si>
  <si>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</si>
  <si>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</si>
  <si>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</si>
  <si>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</si>
  <si>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</si>
  <si>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</si>
  <si>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</si>
  <si>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</si>
  <si>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</si>
  <si>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</si>
  <si>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</si>
  <si>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</si>
  <si>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</si>
  <si>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</si>
  <si>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</si>
  <si>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</si>
  <si>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</si>
  <si>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</si>
  <si>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</si>
  <si>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</si>
  <si>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</si>
  <si>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</si>
  <si>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</si>
  <si>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</si>
  <si>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</si>
  <si>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</si>
  <si>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</si>
  <si>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</si>
  <si>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</si>
  <si>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</si>
  <si>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</si>
  <si>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</si>
  <si>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</si>
  <si>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</si>
  <si>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</si>
  <si>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</si>
  <si>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</si>
  <si>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</si>
  <si>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</si>
  <si>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</si>
  <si>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</si>
  <si>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</si>
  <si>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</si>
  <si>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</si>
  <si>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</si>
  <si>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</si>
  <si>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</si>
  <si>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</si>
  <si>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</si>
  <si>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</si>
  <si>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</si>
  <si>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</si>
  <si>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</si>
  <si>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</si>
  <si>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</si>
  <si>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</si>
  <si>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</si>
  <si>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</si>
  <si>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</si>
  <si>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</si>
  <si>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</si>
  <si>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</si>
  <si>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</si>
  <si>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</si>
  <si>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</si>
  <si>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</si>
  <si>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</si>
  <si>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</si>
  <si>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</si>
  <si>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</si>
  <si>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</si>
  <si>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</si>
  <si>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</si>
  <si>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</si>
  <si>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</si>
  <si>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</si>
  <si>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</si>
  <si>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</si>
  <si>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</si>
  <si>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</si>
  <si>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</si>
  <si>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</si>
  <si>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</si>
  <si>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</si>
  <si>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</si>
  <si>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</si>
  <si>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</si>
  <si>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</si>
  <si>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</si>
  <si>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</si>
  <si>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</si>
  <si>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</si>
  <si>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</si>
  <si>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</si>
  <si>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</si>
  <si>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</si>
  <si>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</si>
  <si>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</si>
  <si>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</si>
  <si>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</si>
  <si>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</si>
  <si>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</si>
  <si>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</si>
  <si>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</si>
  <si>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</si>
  <si>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</si>
  <si>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</si>
  <si>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</si>
  <si>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</si>
  <si>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</si>
  <si>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</si>
  <si>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</si>
  <si>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</si>
  <si>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</si>
  <si>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</si>
  <si>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</si>
  <si>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</si>
  <si>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</si>
  <si>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</si>
  <si>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</si>
  <si>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</si>
  <si>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</si>
  <si>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</si>
  <si>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</si>
  <si>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</si>
  <si>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</si>
  <si>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</si>
  <si>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</si>
  <si>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</si>
  <si>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</si>
  <si>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</si>
  <si>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</si>
  <si>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</si>
  <si>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</si>
  <si>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</si>
  <si>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</si>
  <si>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</si>
  <si>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</si>
  <si>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</si>
  <si>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</si>
  <si>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</si>
  <si>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</si>
  <si>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</si>
  <si>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</si>
  <si>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</si>
  <si>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</si>
  <si>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</si>
  <si>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</si>
  <si>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</si>
  <si>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</si>
  <si>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</si>
  <si>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</si>
  <si>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</si>
  <si>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</si>
  <si>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</si>
  <si>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</si>
  <si>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</si>
  <si>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</si>
  <si>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</si>
  <si>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</si>
  <si>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</si>
  <si>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</si>
  <si>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</si>
  <si>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</si>
  <si>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</si>
  <si>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</si>
  <si>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</si>
  <si>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</si>
  <si>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</si>
  <si>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</si>
  <si>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</si>
  <si>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</si>
  <si>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</si>
  <si>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</si>
  <si>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</si>
  <si>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</si>
  <si>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</si>
  <si>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</si>
  <si>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</si>
  <si>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</si>
  <si>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</si>
  <si>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</si>
  <si>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</si>
  <si>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</si>
  <si>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</si>
  <si>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</si>
  <si>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</si>
  <si>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</si>
  <si>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</si>
  <si>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</si>
  <si>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</si>
  <si>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</si>
  <si>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</si>
  <si>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</si>
  <si>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</si>
  <si>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</si>
  <si>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</si>
  <si>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</si>
  <si>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</si>
  <si>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</si>
  <si>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</si>
  <si>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</si>
  <si>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</si>
  <si>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</si>
  <si>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</si>
  <si>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</si>
  <si>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</si>
  <si>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</si>
  <si>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</si>
  <si>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</si>
  <si>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</si>
  <si>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</si>
  <si>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</si>
  <si>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</si>
  <si>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</si>
  <si>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</si>
  <si>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</si>
  <si>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</si>
  <si>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</si>
  <si>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</si>
  <si>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</si>
  <si>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</si>
  <si>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</si>
  <si>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</si>
  <si>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</si>
  <si>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</si>
  <si>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</si>
  <si>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</si>
  <si>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</si>
  <si>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</si>
  <si>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</si>
  <si>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</si>
  <si>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</si>
  <si>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</si>
  <si>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</si>
  <si>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</si>
  <si>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</si>
  <si>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</si>
  <si>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</si>
  <si>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</si>
  <si>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</si>
  <si>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</si>
  <si>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</si>
  <si>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</si>
  <si>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</si>
  <si>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</si>
  <si>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</si>
  <si>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</si>
  <si>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</si>
  <si>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</si>
  <si>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</si>
  <si>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</si>
  <si>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</si>
  <si>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</si>
  <si>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</si>
  <si>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</si>
  <si>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</si>
  <si>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</si>
  <si>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</si>
  <si>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</si>
  <si>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</si>
  <si>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</si>
  <si>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</si>
  <si>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</si>
  <si>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</si>
  <si>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</si>
  <si>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</si>
  <si>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</si>
  <si>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</si>
  <si>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</si>
  <si>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</si>
  <si>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</si>
  <si>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</si>
  <si>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</si>
  <si>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</si>
  <si>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</si>
  <si>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</si>
  <si>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</si>
  <si>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</si>
  <si>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</si>
  <si>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</si>
  <si>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</si>
  <si>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</si>
  <si>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</si>
  <si>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</si>
  <si>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</si>
  <si>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</si>
  <si>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</si>
  <si>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</si>
  <si>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</si>
  <si>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</si>
  <si>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</si>
  <si>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</si>
  <si>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</si>
  <si>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</si>
  <si>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</si>
  <si>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</si>
  <si>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</si>
  <si>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</si>
  <si>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</si>
  <si>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</si>
  <si>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</si>
  <si>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</si>
  <si>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</si>
  <si>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</si>
  <si>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</si>
  <si>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</si>
  <si>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</si>
  <si>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</si>
  <si>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</si>
  <si>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</si>
  <si>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</si>
  <si>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</si>
  <si>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</si>
  <si>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</si>
  <si>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</si>
  <si>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</si>
  <si>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</si>
  <si>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</si>
  <si>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</si>
  <si>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</si>
  <si>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</si>
  <si>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</si>
  <si>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</si>
  <si>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</si>
  <si>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</si>
  <si>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</si>
  <si>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</si>
  <si>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</si>
  <si>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</si>
  <si>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</si>
  <si>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</si>
  <si>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</si>
  <si>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</si>
  <si>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</si>
  <si>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</si>
  <si>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</si>
  <si>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</si>
  <si>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</si>
  <si>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</si>
  <si>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</si>
  <si>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</si>
  <si>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</si>
  <si>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</si>
  <si>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</si>
  <si>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</si>
  <si>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</si>
  <si>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</si>
  <si>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</si>
  <si>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</si>
  <si>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</si>
  <si>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</si>
  <si>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</si>
  <si>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</si>
  <si>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</si>
  <si>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</si>
  <si>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</si>
  <si>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</si>
  <si>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</si>
  <si>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</si>
  <si>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</si>
  <si>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</si>
  <si>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</si>
  <si>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</si>
  <si>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</si>
  <si>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</si>
  <si>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</si>
  <si>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</si>
  <si>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</si>
  <si>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</si>
  <si>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</si>
  <si>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</si>
  <si>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</si>
  <si>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</si>
  <si>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</si>
  <si>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</si>
  <si>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</si>
  <si>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</si>
  <si>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</si>
  <si>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</si>
  <si>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</si>
  <si>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</si>
  <si>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</si>
  <si>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</si>
  <si>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</si>
  <si>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</si>
  <si>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</si>
  <si>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</si>
  <si>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</si>
  <si>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</si>
  <si>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</si>
  <si>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</si>
  <si>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</si>
  <si>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</si>
  <si>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</si>
  <si>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</si>
  <si>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</si>
  <si>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</si>
  <si>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</si>
  <si>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</si>
  <si>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</si>
  <si>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</si>
  <si>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</si>
  <si>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</si>
  <si>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</si>
  <si>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</si>
  <si>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</si>
  <si>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</si>
  <si>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</si>
  <si>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</si>
  <si>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</si>
  <si>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</si>
  <si>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</si>
  <si>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</si>
  <si>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</si>
  <si>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</si>
  <si>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</si>
  <si>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</si>
  <si>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</si>
  <si>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</si>
  <si>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</si>
  <si>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</si>
  <si>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</si>
  <si>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</si>
  <si>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</si>
  <si>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</si>
  <si>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</si>
  <si>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</si>
  <si>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</si>
  <si>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</si>
  <si>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</si>
  <si>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</si>
  <si>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</si>
  <si>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</si>
  <si>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</si>
  <si>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</si>
  <si>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</si>
  <si>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</si>
  <si>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</si>
  <si>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</si>
  <si>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</si>
  <si>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</si>
  <si>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</si>
  <si>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</si>
  <si>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</si>
  <si>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</si>
  <si>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</si>
  <si>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</si>
  <si>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</si>
  <si>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</si>
  <si>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</si>
  <si>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</si>
  <si>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</si>
  <si>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</si>
  <si>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</si>
  <si>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</si>
  <si>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</si>
  <si>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</si>
  <si>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</si>
  <si>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</si>
  <si>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</si>
  <si>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</si>
  <si>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</si>
  <si>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</si>
  <si>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</si>
  <si>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</si>
  <si>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</si>
  <si>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</si>
  <si>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</si>
  <si>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</si>
  <si>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</si>
  <si>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</si>
  <si>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</si>
  <si>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</si>
  <si>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</si>
  <si>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</si>
  <si>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</si>
  <si>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</si>
  <si>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</si>
  <si>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</si>
  <si>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</si>
  <si>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</si>
  <si>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</si>
  <si>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</si>
  <si>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</si>
  <si>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</si>
  <si>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</si>
  <si>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</si>
  <si>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</si>
  <si>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</si>
  <si>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</si>
  <si>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</si>
  <si>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</si>
  <si>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</si>
  <si>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</si>
  <si>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</si>
  <si>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</si>
  <si>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</si>
  <si>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</si>
  <si>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</si>
  <si>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</si>
  <si>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</si>
  <si>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</si>
  <si>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</si>
  <si>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</si>
  <si>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</si>
  <si>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</si>
  <si>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</si>
  <si>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</si>
  <si>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</si>
  <si>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</si>
  <si>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</si>
  <si>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</si>
  <si>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</si>
  <si>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</si>
  <si>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</si>
  <si>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</si>
  <si>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</si>
  <si>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</si>
  <si>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</si>
  <si>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</si>
  <si>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</si>
  <si>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</si>
  <si>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</si>
  <si>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</si>
  <si>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</si>
  <si>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</si>
  <si>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</si>
  <si>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</si>
  <si>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</si>
  <si>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</si>
  <si>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</si>
  <si>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</si>
  <si>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</si>
  <si>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</si>
  <si>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</si>
  <si>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</si>
  <si>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</si>
  <si>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</si>
  <si>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</si>
  <si>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</si>
  <si>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</si>
  <si>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</si>
  <si>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</si>
  <si>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</si>
  <si>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</si>
  <si>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</si>
  <si>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</si>
  <si>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</si>
  <si>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</si>
  <si>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</si>
  <si>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</si>
  <si>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</si>
  <si>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</si>
  <si>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</si>
  <si>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</si>
  <si>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</si>
  <si>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</si>
  <si>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</si>
  <si>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</si>
  <si>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</si>
  <si>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</si>
  <si>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</si>
  <si>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</si>
  <si>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</si>
  <si>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</si>
  <si>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</si>
  <si>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</si>
  <si>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</si>
  <si>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</si>
  <si>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</si>
  <si>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</si>
  <si>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</si>
  <si>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</si>
  <si>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</si>
  <si>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</si>
  <si>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</si>
  <si>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</si>
  <si>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</si>
  <si>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</si>
  <si>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</si>
  <si>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</si>
  <si>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</si>
  <si>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</si>
  <si>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</si>
  <si>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</si>
  <si>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</si>
  <si>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</si>
  <si>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</si>
  <si>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</si>
  <si>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</si>
  <si>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</si>
  <si>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</si>
  <si>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</si>
  <si>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</si>
  <si>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</si>
  <si>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</si>
  <si>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</si>
  <si>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</si>
  <si>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</si>
  <si>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</si>
  <si>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</si>
  <si>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</si>
  <si>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</si>
  <si>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</si>
  <si>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</si>
  <si>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</si>
  <si>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</si>
  <si>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</si>
  <si>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</si>
  <si>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</si>
  <si>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</si>
  <si>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</si>
  <si>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</si>
  <si>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</si>
  <si>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</si>
  <si>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</si>
  <si>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</si>
  <si>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</si>
  <si>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</si>
  <si>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</si>
  <si>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</si>
  <si>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</si>
  <si>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</si>
  <si>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</si>
  <si>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</si>
  <si>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</si>
  <si>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</si>
  <si>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</si>
  <si>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</si>
  <si>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</si>
  <si>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</si>
  <si>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</si>
  <si>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</si>
  <si>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</si>
  <si>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</si>
  <si>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</si>
  <si>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</si>
  <si>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</si>
  <si>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</si>
  <si>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</si>
  <si>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</si>
  <si>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</si>
  <si>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</si>
  <si>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</si>
  <si>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</si>
  <si>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</si>
  <si>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</si>
  <si>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</si>
  <si>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</si>
  <si>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</si>
  <si>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</si>
  <si>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</si>
  <si>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</si>
  <si>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</si>
  <si>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</si>
  <si>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</si>
  <si>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</si>
  <si>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</si>
  <si>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</si>
  <si>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</si>
  <si>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</si>
  <si>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</si>
  <si>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</si>
  <si>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</si>
  <si>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</si>
  <si>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</si>
  <si>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</si>
  <si>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</si>
  <si>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</si>
  <si>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</si>
  <si>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</si>
  <si>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</si>
  <si>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</si>
  <si>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</si>
  <si>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</si>
  <si>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</si>
  <si>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</si>
  <si>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</si>
  <si>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</si>
  <si>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</si>
  <si>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</si>
  <si>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</si>
  <si>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</si>
  <si>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</si>
  <si>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</si>
  <si>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</si>
  <si>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</si>
  <si>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</si>
  <si>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</si>
  <si>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</si>
  <si>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</si>
  <si>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</si>
  <si>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</si>
  <si>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</si>
  <si>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</si>
  <si>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</si>
  <si>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</si>
  <si>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</si>
  <si>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</si>
  <si>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</si>
  <si>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</si>
  <si>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</si>
  <si>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</si>
  <si>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</si>
  <si>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</si>
  <si>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</si>
  <si>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</si>
  <si>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</si>
  <si>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</si>
  <si>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</si>
  <si>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</si>
  <si>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</si>
  <si>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</si>
  <si>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</si>
  <si>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</si>
  <si>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</si>
  <si>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</si>
  <si>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</si>
  <si>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</si>
  <si>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</si>
  <si>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</si>
  <si>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</si>
  <si>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</si>
  <si>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</si>
  <si>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</si>
  <si>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</si>
  <si>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</si>
  <si>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</si>
  <si>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</si>
  <si>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</si>
  <si>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</si>
  <si>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</si>
  <si>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</si>
  <si>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</si>
  <si>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</si>
  <si>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</si>
  <si>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</si>
  <si>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</si>
  <si>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</si>
  <si>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</si>
  <si>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</si>
  <si>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</si>
  <si>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</si>
  <si>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</si>
  <si>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</si>
  <si>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</si>
  <si>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</si>
  <si>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</si>
  <si>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</si>
  <si>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</si>
  <si>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</si>
  <si>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</si>
  <si>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</si>
  <si>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</si>
  <si>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</si>
  <si>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</si>
  <si>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</si>
  <si>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</si>
  <si>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</si>
  <si>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</si>
  <si>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</si>
  <si>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</si>
  <si>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</si>
  <si>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</si>
  <si>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</si>
  <si>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</si>
  <si>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</si>
  <si>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</si>
  <si>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</si>
  <si>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</si>
  <si>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</si>
  <si>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</si>
  <si>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</si>
  <si>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</si>
  <si>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</si>
  <si>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</si>
  <si>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</si>
  <si>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</si>
  <si>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</si>
  <si>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</si>
  <si>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</si>
  <si>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</si>
  <si>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</si>
  <si>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</si>
  <si>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</si>
  <si>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</si>
  <si>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</si>
  <si>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</si>
  <si>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</si>
  <si>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</si>
  <si>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</si>
  <si>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</si>
  <si>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</si>
  <si>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</si>
  <si>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</si>
  <si>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</si>
  <si>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</si>
  <si>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</si>
  <si>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</si>
  <si>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</si>
  <si>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</si>
  <si>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</si>
  <si>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</si>
  <si>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</si>
  <si>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</si>
  <si>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</si>
  <si>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</si>
  <si>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</si>
  <si>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</si>
  <si>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</si>
  <si>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</si>
  <si>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</si>
  <si>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</si>
  <si>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</si>
  <si>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</si>
  <si>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</si>
  <si>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</si>
  <si>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</si>
  <si>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</si>
  <si>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</si>
  <si>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</si>
  <si>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</si>
  <si>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</si>
  <si>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</si>
  <si>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</si>
  <si>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</si>
  <si>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</si>
  <si>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</si>
  <si>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</si>
  <si>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</si>
  <si>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</si>
  <si>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</si>
  <si>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</si>
  <si>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</si>
  <si>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</si>
  <si>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</si>
  <si>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</si>
  <si>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</si>
  <si>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</si>
  <si>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</si>
  <si>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</si>
  <si>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</si>
  <si>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</si>
  <si>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</si>
  <si>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</si>
  <si>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</si>
  <si>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</si>
  <si>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</si>
  <si>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</si>
  <si>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</si>
  <si>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</si>
  <si>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</si>
  <si>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</si>
  <si>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</si>
  <si>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</si>
  <si>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</si>
  <si>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</si>
  <si>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</si>
  <si>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</si>
  <si>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</si>
  <si>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</si>
  <si>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</si>
  <si>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</si>
  <si>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</si>
  <si>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</si>
  <si>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</si>
  <si>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</si>
  <si>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</si>
  <si>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</si>
  <si>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</si>
  <si>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</si>
  <si>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</si>
  <si>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</si>
  <si>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</si>
  <si>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</si>
  <si>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</si>
  <si>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</si>
  <si>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</si>
  <si>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</si>
  <si>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</si>
  <si>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</si>
  <si>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</si>
  <si>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</si>
  <si>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</si>
  <si>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</si>
  <si>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</si>
  <si>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</si>
  <si>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</si>
  <si>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</si>
  <si>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</si>
  <si>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</si>
  <si>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</si>
  <si>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</si>
  <si>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</si>
  <si>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</si>
  <si>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</si>
  <si>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</si>
  <si>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</si>
  <si>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</si>
  <si>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</si>
  <si>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</si>
  <si>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</si>
  <si>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</si>
  <si>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</si>
  <si>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</si>
  <si>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</si>
  <si>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</si>
  <si>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</si>
  <si>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</si>
  <si>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</si>
  <si>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</si>
  <si>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</si>
  <si>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</si>
  <si>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</si>
  <si>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</si>
  <si>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</si>
  <si>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</si>
  <si>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</si>
  <si>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</si>
  <si>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</si>
  <si>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</si>
  <si>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</si>
  <si>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</si>
  <si>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</si>
  <si>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</si>
  <si>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</si>
  <si>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</si>
  <si>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</si>
  <si>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</si>
  <si>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</si>
  <si>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</si>
  <si>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</si>
  <si>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</si>
  <si>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</si>
  <si>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</si>
  <si>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</si>
  <si>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</si>
  <si>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</si>
  <si>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</si>
  <si>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</si>
  <si>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</si>
  <si>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</si>
  <si>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</si>
  <si>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</si>
  <si>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</si>
  <si>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</si>
  <si>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</si>
  <si>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</si>
  <si>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</si>
  <si>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</si>
  <si>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</si>
  <si>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</si>
  <si>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</si>
  <si>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</si>
  <si>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</si>
  <si>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</si>
  <si>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</si>
  <si>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</si>
  <si>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</si>
  <si>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</si>
  <si>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</si>
  <si>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</si>
  <si>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</si>
  <si>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</si>
  <si>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</si>
  <si>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</si>
  <si>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</si>
  <si>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</si>
  <si>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</si>
  <si>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</si>
  <si>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</si>
  <si>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</si>
  <si>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</si>
  <si>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</si>
  <si>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</si>
  <si>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</si>
  <si>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</si>
  <si>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</si>
  <si>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</si>
  <si>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</si>
  <si>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</si>
  <si>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</si>
  <si>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</si>
  <si>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</si>
  <si>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</si>
  <si>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</si>
  <si>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</si>
  <si>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</si>
  <si>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</si>
  <si>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</si>
  <si>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</si>
  <si>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</si>
  <si>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</si>
  <si>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</si>
  <si>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</si>
  <si>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</si>
  <si>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</si>
  <si>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</si>
  <si>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</si>
  <si>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</si>
  <si>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</si>
  <si>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</si>
  <si>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</si>
  <si>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</si>
  <si>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</si>
  <si>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</si>
  <si>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</si>
  <si>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</si>
  <si>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</si>
  <si>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</si>
  <si>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</si>
  <si>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</si>
  <si>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</si>
  <si>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</si>
  <si>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</si>
  <si>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</si>
  <si>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</si>
  <si>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</si>
  <si>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</si>
  <si>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</si>
  <si>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</si>
  <si>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</si>
  <si>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</si>
  <si>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</si>
  <si>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</si>
  <si>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</si>
  <si>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</si>
  <si>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</si>
  <si>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</si>
  <si>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</si>
  <si>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</si>
  <si>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</si>
  <si>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</si>
  <si>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</si>
  <si>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</si>
  <si>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</si>
  <si>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</si>
  <si>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</si>
  <si>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</si>
  <si>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</si>
  <si>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</si>
  <si>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</si>
  <si>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</si>
  <si>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</si>
  <si>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</si>
  <si>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</si>
  <si>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</si>
  <si>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</si>
  <si>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</si>
  <si>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</si>
  <si>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</si>
  <si>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</si>
  <si>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</si>
  <si>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</si>
  <si>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</si>
  <si>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</si>
  <si>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</si>
  <si>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</si>
  <si>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</si>
  <si>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</si>
  <si>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</si>
  <si>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</si>
  <si>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</si>
  <si>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</si>
  <si>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</si>
  <si>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</si>
  <si>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</si>
  <si>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</si>
  <si>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</si>
  <si>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</si>
  <si>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</si>
  <si>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</si>
  <si>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</si>
  <si>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</si>
  <si>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</si>
  <si>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</si>
  <si>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</si>
  <si>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</si>
  <si>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</si>
  <si>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</si>
  <si>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</si>
  <si>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</si>
  <si>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</si>
  <si>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</si>
  <si>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</si>
  <si>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</si>
  <si>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</si>
  <si>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</si>
  <si>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</si>
  <si>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</si>
  <si>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</si>
  <si>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</si>
  <si>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</si>
  <si>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</si>
  <si>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</si>
  <si>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</si>
  <si>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</si>
  <si>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</si>
  <si>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</si>
  <si>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</si>
  <si>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</si>
  <si>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</si>
  <si>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</si>
  <si>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</si>
  <si>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</si>
  <si>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</si>
  <si>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</si>
  <si>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</si>
  <si>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</si>
  <si>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</si>
  <si>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</si>
  <si>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</si>
  <si>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</si>
  <si>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</si>
  <si>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</si>
  <si>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</si>
  <si>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</si>
  <si>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</si>
  <si>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</si>
  <si>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</si>
  <si>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</si>
  <si>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</si>
  <si>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</si>
  <si>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</si>
  <si>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</si>
  <si>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</si>
  <si>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</si>
  <si>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</si>
  <si>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</si>
  <si>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</si>
  <si>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</si>
  <si>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</si>
  <si>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</si>
  <si>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</si>
  <si>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</si>
  <si>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</si>
  <si>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</si>
  <si>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</si>
  <si>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</si>
  <si>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</si>
  <si>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</si>
  <si>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</si>
  <si>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</si>
  <si>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</si>
  <si>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</si>
  <si>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</si>
  <si>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</si>
  <si>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</si>
  <si>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</si>
  <si>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</si>
  <si>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</si>
  <si>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</si>
  <si>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</si>
  <si>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</si>
  <si>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</si>
  <si>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</si>
  <si>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</si>
  <si>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</si>
  <si>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</si>
  <si>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</si>
  <si>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</si>
  <si>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</si>
  <si>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</si>
  <si>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</si>
  <si>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</si>
  <si>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</si>
  <si>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</si>
  <si>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</si>
  <si>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</si>
  <si>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</si>
  <si>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</si>
  <si>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</si>
  <si>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</si>
  <si>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</si>
  <si>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</si>
  <si>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</si>
  <si>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</si>
  <si>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</si>
  <si>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</si>
  <si>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</si>
  <si>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</si>
  <si>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</si>
  <si>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</si>
  <si>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</si>
  <si>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</si>
  <si>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</si>
  <si>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</si>
  <si>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</si>
  <si>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</si>
  <si>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</si>
  <si>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</si>
  <si>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</si>
  <si>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</si>
  <si>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</si>
  <si>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</si>
  <si>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</si>
  <si>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</si>
  <si>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</si>
  <si>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</si>
  <si>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</si>
  <si>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</si>
  <si>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</si>
  <si>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</si>
  <si>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</si>
  <si>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</si>
  <si>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</si>
  <si>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</si>
  <si>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</si>
  <si>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</si>
  <si>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</si>
  <si>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</si>
  <si>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</si>
  <si>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</si>
  <si>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</si>
  <si>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</si>
  <si>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</si>
  <si>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</si>
  <si>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</si>
  <si>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</si>
  <si>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</si>
  <si>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</si>
  <si>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</si>
  <si>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</si>
  <si>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</si>
  <si>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</si>
  <si>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</si>
  <si>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</si>
  <si>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</si>
  <si>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</si>
  <si>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</si>
  <si>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</si>
  <si>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</si>
  <si>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</si>
  <si>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</si>
  <si>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</si>
  <si>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</si>
  <si>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</si>
  <si>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</si>
  <si>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</si>
  <si>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</si>
  <si>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</si>
  <si>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</si>
  <si>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</si>
  <si>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</si>
  <si>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</si>
  <si>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</si>
  <si>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</si>
  <si>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</si>
  <si>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</si>
  <si>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</si>
  <si>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</si>
  <si>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</si>
  <si>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</si>
  <si>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</si>
  <si>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</si>
  <si>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</si>
  <si>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</si>
  <si>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</si>
  <si>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</si>
  <si>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</si>
  <si>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</si>
  <si>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</si>
  <si>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</si>
  <si>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</si>
  <si>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</si>
  <si>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</si>
  <si>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</si>
  <si>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</si>
  <si>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</si>
  <si>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</si>
  <si>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</si>
  <si>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</si>
  <si>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</si>
  <si>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</si>
  <si>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</si>
  <si>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</si>
  <si>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</si>
  <si>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</si>
  <si>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</si>
  <si>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</si>
  <si>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</si>
  <si>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</si>
  <si>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</si>
  <si>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</si>
  <si>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</si>
  <si>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</si>
  <si>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</si>
  <si>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</si>
  <si>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</si>
  <si>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</si>
  <si>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</si>
  <si>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</si>
  <si>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</si>
  <si>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</si>
  <si>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</si>
  <si>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</si>
  <si>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</si>
  <si>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</si>
  <si>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</si>
  <si>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</si>
  <si>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</si>
  <si>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</si>
  <si>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</si>
  <si>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</si>
  <si>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</si>
  <si>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</si>
  <si>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</si>
  <si>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</si>
  <si>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</si>
  <si>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</si>
  <si>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</si>
  <si>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</si>
  <si>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</si>
  <si>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</si>
  <si>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</si>
  <si>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</si>
  <si>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</si>
  <si>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</si>
  <si>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</si>
  <si>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</si>
  <si>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</si>
  <si>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</si>
  <si>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</si>
  <si>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</si>
  <si>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</si>
  <si>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</si>
  <si>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</si>
  <si>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</si>
  <si>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</si>
  <si>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</si>
  <si>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</si>
  <si>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</si>
  <si>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</si>
  <si>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</si>
  <si>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</si>
  <si>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</si>
  <si>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</si>
  <si>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</si>
  <si>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</si>
  <si>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</si>
  <si>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</si>
  <si>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</si>
  <si>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</si>
  <si>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</si>
  <si>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</si>
  <si>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</si>
  <si>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</si>
  <si>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</si>
  <si>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</si>
  <si>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</si>
  <si>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</si>
  <si>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</si>
  <si>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</si>
  <si>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</si>
  <si>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</si>
  <si>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</si>
  <si>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</si>
  <si>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</si>
  <si>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</si>
  <si>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</si>
  <si>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</si>
  <si>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</si>
  <si>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</si>
  <si>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</si>
  <si>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</si>
  <si>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</si>
  <si>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</si>
  <si>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</si>
  <si>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</si>
  <si>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</si>
  <si>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</si>
  <si>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</si>
  <si>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</si>
  <si>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</si>
  <si>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</si>
  <si>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</si>
  <si>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</si>
  <si>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</si>
  <si>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</si>
  <si>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</si>
  <si>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</si>
  <si>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</si>
  <si>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</si>
  <si>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</si>
  <si>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</si>
  <si>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</si>
  <si>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</si>
  <si>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</si>
  <si>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</si>
  <si>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</si>
  <si>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</si>
  <si>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</si>
  <si>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</si>
  <si>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</si>
  <si>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</si>
  <si>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</si>
  <si>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</si>
  <si>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</si>
  <si>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</si>
  <si>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</si>
  <si>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</si>
  <si>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</si>
  <si>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</si>
  <si>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</si>
  <si>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</si>
  <si>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</si>
  <si>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</si>
  <si>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</si>
  <si>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</si>
  <si>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</si>
  <si>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</si>
  <si>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</si>
  <si>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</si>
  <si>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</si>
  <si>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</si>
  <si>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</si>
  <si>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</si>
  <si>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</si>
  <si>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</si>
  <si>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</si>
  <si>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</si>
  <si>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</si>
  <si>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</si>
  <si>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</si>
  <si>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</si>
  <si>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</si>
  <si>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</si>
  <si>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</si>
  <si>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</si>
  <si>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</si>
  <si>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</si>
  <si>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</si>
  <si>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</si>
  <si>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</si>
  <si>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</si>
  <si>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</si>
  <si>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</si>
  <si>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</si>
  <si>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</si>
  <si>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</si>
  <si>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</si>
  <si>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</si>
  <si>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</si>
  <si>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</si>
  <si>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</si>
  <si>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</si>
  <si>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</si>
  <si>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</si>
  <si>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</si>
  <si>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</si>
  <si>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</si>
  <si>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</si>
  <si>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</si>
  <si>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</si>
  <si>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</si>
  <si>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</si>
  <si>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</si>
  <si>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</si>
  <si>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</si>
  <si>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</si>
  <si>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</si>
  <si>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</si>
  <si>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</si>
  <si>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</si>
  <si>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</si>
  <si>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</si>
  <si>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</si>
  <si>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</si>
  <si>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</si>
  <si>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</si>
  <si>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</si>
  <si>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</si>
  <si>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</si>
  <si>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</si>
  <si>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</si>
  <si>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</si>
  <si>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</si>
  <si>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</si>
  <si>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</si>
  <si>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</si>
  <si>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</si>
  <si>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</si>
  <si>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</si>
  <si>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</si>
  <si>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</si>
  <si>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</si>
  <si>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</si>
  <si>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</si>
  <si>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</si>
  <si>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</si>
  <si>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</si>
  <si>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</si>
  <si>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</si>
  <si>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</si>
  <si>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</si>
  <si>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</si>
  <si>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</si>
  <si>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</si>
  <si>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</si>
  <si>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</si>
  <si>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</si>
  <si>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</si>
  <si>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</si>
  <si>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</si>
  <si>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</si>
  <si>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</si>
  <si>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</si>
  <si>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</si>
  <si>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</si>
  <si>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</si>
  <si>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</si>
  <si>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</si>
  <si>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</si>
  <si>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</si>
  <si>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</si>
  <si>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</si>
  <si>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</si>
  <si>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</si>
  <si>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</si>
  <si>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</si>
  <si>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</si>
  <si>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</si>
  <si>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</si>
  <si>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</si>
  <si>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</si>
  <si>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</si>
  <si>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</si>
  <si>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</si>
  <si>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</si>
  <si>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</si>
  <si>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</si>
  <si>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</si>
  <si>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</si>
  <si>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</si>
  <si>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</si>
  <si>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</si>
  <si>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</si>
  <si>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</si>
  <si>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</si>
  <si>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</si>
  <si>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</si>
  <si>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</si>
  <si>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</si>
  <si>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</si>
  <si>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</si>
  <si>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</si>
  <si>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</si>
  <si>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</si>
  <si>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</si>
  <si>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</si>
  <si>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</si>
  <si>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</si>
  <si>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</si>
  <si>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</si>
  <si>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</si>
  <si>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</si>
  <si>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</si>
  <si>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</si>
  <si>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</si>
  <si>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</si>
  <si>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</si>
  <si>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</si>
  <si>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</si>
  <si>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</si>
  <si>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</si>
  <si>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</si>
  <si>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</si>
  <si>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</si>
  <si>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</si>
  <si>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</si>
  <si>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</si>
  <si>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</si>
  <si>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</si>
  <si>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</si>
  <si>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</si>
  <si>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</si>
  <si>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</si>
  <si>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</si>
  <si>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</si>
  <si>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</si>
  <si>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</si>
  <si>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</si>
  <si>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</si>
  <si>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</si>
  <si>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</si>
  <si>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</si>
  <si>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</si>
  <si>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</si>
  <si>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</si>
  <si>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</si>
  <si>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</si>
  <si>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</si>
  <si>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</si>
  <si>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</si>
  <si>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</si>
  <si>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</si>
  <si>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</si>
  <si>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</si>
  <si>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</si>
  <si>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</si>
  <si>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</si>
  <si>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</si>
  <si>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</si>
  <si>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</si>
  <si>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</si>
  <si>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</si>
  <si>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</si>
  <si>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</si>
  <si>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</si>
  <si>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</si>
  <si>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</si>
  <si>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</si>
  <si>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</si>
  <si>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</si>
  <si>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</si>
  <si>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</si>
  <si>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</si>
  <si>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</si>
  <si>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</si>
  <si>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</si>
  <si>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</si>
  <si>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</si>
  <si>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</si>
  <si>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</si>
  <si>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</si>
  <si>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</si>
  <si>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</si>
  <si>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</si>
  <si>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</si>
  <si>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</si>
  <si>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</si>
  <si>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</si>
  <si>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</si>
  <si>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</si>
  <si>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</si>
  <si>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</si>
  <si>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</si>
  <si>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</si>
  <si>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</si>
  <si>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</si>
  <si>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</si>
  <si>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</si>
  <si>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</si>
  <si>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</si>
  <si>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</si>
  <si>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</si>
  <si>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</si>
  <si>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</si>
  <si>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</si>
  <si>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</si>
  <si>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</si>
  <si>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</si>
  <si>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</si>
  <si>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</si>
  <si>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</si>
  <si>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</si>
  <si>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</si>
  <si>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</si>
  <si>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</si>
  <si>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</si>
  <si>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</si>
  <si>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</si>
  <si>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</si>
  <si>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</si>
  <si>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</si>
  <si>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</si>
  <si>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</si>
  <si>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</si>
  <si>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</si>
  <si>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</si>
  <si>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</si>
  <si>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</si>
  <si>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</si>
  <si>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</si>
  <si>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</si>
  <si>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</si>
  <si>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</si>
  <si>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</si>
  <si>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</si>
  <si>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</si>
  <si>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</si>
  <si>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</si>
  <si>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</si>
  <si>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</si>
  <si>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</si>
  <si>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</si>
  <si>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</si>
  <si>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</si>
  <si>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</si>
  <si>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</si>
  <si>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</si>
  <si>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</si>
  <si>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</si>
  <si>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</si>
  <si>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</si>
  <si>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</si>
  <si>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</si>
  <si>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</si>
  <si>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</si>
  <si>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</si>
  <si>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</si>
  <si>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</si>
  <si>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</si>
  <si>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</si>
  <si>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</si>
  <si>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</si>
  <si>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</si>
  <si>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</si>
  <si>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</si>
  <si>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</si>
  <si>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</si>
  <si>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</si>
  <si>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</si>
  <si>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</si>
  <si>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</si>
  <si>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</si>
  <si>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</si>
  <si>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</si>
  <si>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</si>
  <si>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</si>
  <si>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</si>
  <si>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</si>
  <si>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</si>
  <si>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</si>
  <si>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</si>
  <si>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</si>
  <si>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</si>
  <si>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</si>
  <si>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</si>
  <si>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</si>
  <si>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</si>
  <si>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</si>
  <si>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</si>
  <si>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</si>
  <si>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</si>
  <si>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</si>
  <si>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</si>
  <si>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</si>
  <si>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</si>
  <si>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</si>
  <si>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</si>
  <si>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</si>
  <si>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</si>
  <si>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</si>
  <si>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</si>
  <si>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</si>
  <si>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</si>
  <si>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</si>
  <si>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</si>
  <si>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</si>
  <si>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</si>
  <si>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</si>
  <si>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</si>
  <si>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</si>
  <si>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</si>
  <si>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</si>
  <si>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</si>
  <si>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</si>
  <si>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</si>
  <si>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</si>
  <si>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</si>
  <si>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</si>
  <si>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</si>
  <si>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</si>
  <si>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</si>
  <si>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</si>
  <si>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</si>
  <si>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</si>
  <si>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</si>
  <si>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</si>
  <si>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</si>
  <si>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</si>
  <si>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</si>
  <si>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</si>
  <si>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</si>
  <si>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</si>
  <si>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</si>
  <si>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</si>
  <si>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</si>
  <si>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</si>
  <si>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</si>
  <si>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</si>
  <si>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</si>
  <si>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</si>
  <si>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</si>
  <si>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</si>
  <si>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</si>
  <si>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</si>
  <si>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</si>
  <si>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</si>
  <si>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</si>
  <si>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</si>
  <si>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</si>
  <si>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</si>
  <si>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</si>
  <si>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</si>
  <si>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</si>
  <si>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</si>
  <si>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</si>
  <si>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</si>
  <si>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</si>
  <si>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</si>
  <si>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</si>
  <si>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</si>
  <si>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</si>
  <si>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</si>
  <si>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</si>
  <si>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</si>
  <si>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</si>
  <si>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</si>
  <si>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</si>
  <si>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</si>
  <si>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</si>
  <si>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</si>
  <si>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</si>
  <si>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</si>
  <si>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</si>
  <si>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</si>
  <si>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</si>
  <si>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</si>
  <si>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</si>
  <si>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</si>
  <si>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</si>
  <si>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</si>
  <si>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</si>
  <si>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</si>
  <si>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</si>
  <si>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</si>
  <si>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</si>
  <si>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</si>
  <si>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</si>
  <si>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</si>
  <si>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</si>
  <si>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</si>
  <si>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</si>
  <si>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</si>
  <si>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</si>
  <si>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</si>
  <si>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</si>
  <si>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</si>
  <si>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</si>
  <si>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</si>
  <si>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</si>
  <si>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</si>
  <si>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</si>
  <si>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</si>
  <si>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</si>
  <si>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</si>
  <si>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</si>
  <si>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</si>
  <si>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</si>
  <si>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</si>
  <si>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</si>
  <si>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</si>
  <si>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</si>
  <si>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</si>
  <si>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</si>
  <si>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</si>
  <si>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</si>
  <si>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</si>
  <si>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</si>
  <si>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</si>
  <si>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</si>
  <si>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</si>
  <si>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</si>
  <si>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</si>
  <si>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</si>
  <si>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</si>
  <si>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</si>
  <si>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</si>
  <si>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</si>
  <si>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</si>
  <si>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</si>
  <si>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</si>
  <si>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</si>
  <si>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</si>
  <si>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</si>
  <si>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</si>
  <si>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</si>
  <si>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</si>
  <si>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</si>
  <si>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</si>
  <si>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</si>
  <si>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</si>
  <si>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</si>
  <si>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</si>
  <si>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</si>
  <si>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</si>
  <si>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</si>
  <si>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</si>
  <si>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</si>
  <si>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</si>
  <si>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</si>
  <si>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</si>
  <si>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</si>
  <si>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</si>
  <si>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</si>
  <si>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</si>
  <si>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</si>
  <si>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</si>
  <si>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</si>
  <si>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</si>
  <si>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</si>
  <si>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</si>
  <si>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</si>
  <si>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</si>
  <si>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</si>
  <si>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</si>
  <si>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</si>
  <si>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</si>
  <si>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</si>
  <si>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</si>
  <si>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</si>
  <si>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</si>
  <si>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</si>
  <si>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</si>
  <si>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</si>
  <si>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</si>
  <si>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</si>
  <si>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</si>
  <si>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</si>
  <si>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</si>
  <si>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</si>
  <si>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</si>
  <si>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</si>
  <si>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</si>
  <si>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</si>
  <si>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</si>
  <si>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</si>
  <si>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</si>
  <si>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</si>
  <si>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</si>
  <si>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</si>
  <si>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</si>
  <si>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</si>
  <si>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</si>
  <si>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</si>
  <si>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</si>
  <si>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</si>
  <si>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</si>
  <si>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</si>
  <si>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</si>
  <si>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</si>
  <si>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</si>
  <si>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</si>
  <si>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</si>
  <si>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</si>
  <si>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</si>
  <si>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</si>
  <si>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</si>
  <si>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</si>
  <si>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</si>
  <si>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</si>
  <si>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</si>
  <si>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</si>
  <si>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</si>
  <si>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</si>
  <si>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</si>
  <si>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</si>
  <si>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</si>
  <si>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</si>
  <si>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</si>
  <si>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</si>
  <si>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</si>
  <si>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</si>
  <si>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</si>
  <si>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</si>
  <si>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</si>
  <si>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</si>
  <si>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</si>
  <si>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</si>
  <si>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</si>
  <si>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</si>
  <si>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</si>
  <si>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</si>
  <si>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</si>
  <si>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</si>
  <si>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</si>
  <si>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</si>
  <si>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</si>
  <si>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</si>
  <si>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</si>
  <si>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</si>
  <si>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</si>
  <si>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</si>
  <si>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</si>
  <si>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</si>
  <si>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</si>
  <si>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</si>
  <si>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</si>
  <si>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</si>
  <si>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</si>
  <si>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</si>
  <si>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</si>
  <si>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</si>
  <si>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</si>
  <si>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</si>
  <si>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</si>
  <si>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</si>
  <si>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</si>
  <si>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</si>
  <si>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</si>
  <si>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</si>
  <si>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</si>
  <si>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</si>
  <si>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</si>
  <si>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</si>
  <si>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</si>
  <si>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</si>
  <si>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</si>
  <si>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</si>
  <si>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</si>
  <si>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</si>
  <si>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</si>
  <si>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</si>
  <si>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</si>
  <si>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</si>
  <si>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</si>
  <si>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</si>
  <si>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</si>
  <si>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</si>
  <si>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</si>
  <si>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</si>
  <si>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</si>
  <si>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</si>
  <si>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</si>
  <si>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</si>
  <si>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</si>
  <si>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</si>
  <si>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</si>
  <si>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</si>
  <si>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</si>
  <si>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</si>
  <si>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</si>
  <si>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</si>
  <si>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</si>
  <si>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</si>
  <si>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</si>
  <si>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</si>
  <si>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</si>
  <si>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</si>
  <si>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</si>
  <si>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</si>
  <si>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</si>
  <si>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</si>
  <si>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</si>
  <si>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</si>
  <si>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</si>
  <si>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</si>
  <si>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</si>
  <si>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</si>
  <si>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</si>
  <si>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</si>
  <si>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</si>
  <si>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</si>
  <si>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</si>
  <si>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</si>
  <si>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</si>
  <si>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</si>
  <si>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</si>
  <si>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</si>
  <si>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</si>
  <si>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</si>
  <si>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</si>
  <si>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</si>
  <si>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</si>
  <si>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</si>
  <si>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</si>
  <si>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</si>
  <si>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</si>
  <si>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</si>
  <si>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</si>
  <si>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</si>
  <si>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</si>
  <si>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</si>
  <si>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</si>
  <si>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</si>
  <si>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</si>
  <si>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</si>
  <si>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</si>
  <si>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</si>
  <si>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</si>
  <si>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</si>
  <si>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</si>
  <si>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</si>
  <si>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</si>
  <si>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</si>
  <si>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</si>
  <si>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</si>
  <si>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</si>
  <si>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</si>
  <si>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</si>
  <si>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</si>
  <si>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</si>
  <si>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</si>
  <si>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</si>
  <si>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</si>
  <si>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</si>
  <si>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</si>
  <si>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</si>
  <si>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</si>
  <si>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</si>
  <si>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</si>
  <si>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</si>
  <si>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</si>
  <si>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</si>
  <si>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</si>
  <si>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</si>
  <si>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</si>
  <si>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</si>
  <si>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</si>
  <si>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</si>
  <si>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</si>
  <si>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</si>
  <si>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</si>
  <si>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</si>
  <si>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</si>
  <si>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</si>
  <si>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</si>
  <si>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</si>
  <si>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</si>
  <si>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</si>
  <si>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</si>
  <si>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</si>
  <si>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</si>
  <si>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</si>
  <si>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</si>
  <si>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</si>
  <si>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</si>
  <si>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</si>
  <si>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</si>
  <si>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</si>
  <si>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</si>
  <si>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</si>
  <si>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</si>
  <si>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</si>
  <si>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</si>
  <si>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</si>
  <si>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</si>
  <si>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</si>
  <si>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</si>
  <si>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</si>
  <si>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</si>
  <si>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</si>
  <si>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</si>
  <si>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</si>
  <si>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</si>
  <si>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</si>
  <si>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</si>
  <si>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</si>
  <si>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</si>
  <si>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</si>
  <si>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</si>
  <si>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</si>
  <si>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</si>
  <si>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</si>
  <si>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</si>
  <si>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</si>
  <si>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</si>
  <si>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</si>
  <si>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</si>
  <si>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</si>
  <si>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</si>
  <si>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</si>
  <si>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</si>
  <si>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</si>
  <si>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</si>
  <si>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</si>
  <si>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</si>
  <si>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</si>
  <si>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</si>
  <si>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</si>
  <si>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</si>
  <si>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</si>
  <si>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</si>
  <si>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</si>
  <si>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</si>
  <si>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</si>
  <si>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</si>
  <si>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</si>
  <si>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</si>
  <si>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</si>
  <si>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</si>
  <si>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</si>
  <si>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</si>
  <si>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</si>
  <si>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</si>
  <si>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</si>
  <si>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</si>
  <si>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</si>
  <si>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</si>
  <si>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</si>
  <si>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</si>
  <si>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</si>
  <si>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</si>
  <si>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</si>
  <si>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</si>
  <si>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</si>
  <si>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</si>
  <si>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</si>
  <si>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</si>
  <si>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</si>
  <si>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</si>
  <si>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</si>
  <si>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</si>
  <si>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</si>
  <si>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</si>
  <si>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</si>
  <si>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</si>
  <si>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</si>
  <si>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</si>
  <si>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</si>
  <si>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</si>
  <si>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</si>
  <si>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</si>
  <si>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</si>
  <si>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</si>
  <si>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</si>
  <si>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</si>
  <si>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</si>
  <si>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</si>
  <si>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</si>
  <si>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</si>
  <si>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</si>
  <si>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</si>
  <si>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</si>
  <si>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</si>
  <si>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</si>
  <si>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</si>
  <si>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</si>
  <si>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</si>
  <si>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</si>
  <si>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</si>
  <si>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</si>
  <si>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</si>
  <si>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</si>
  <si>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</si>
  <si>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</si>
  <si>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</si>
  <si>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</si>
  <si>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</si>
  <si>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</si>
  <si>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</si>
  <si>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</si>
  <si>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</si>
  <si>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</si>
  <si>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</si>
  <si>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</si>
  <si>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</si>
  <si>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</si>
  <si>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</si>
  <si>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</si>
  <si>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</si>
  <si>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</si>
  <si>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</si>
  <si>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</si>
  <si>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</si>
  <si>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</si>
  <si>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</si>
  <si>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</si>
  <si>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</si>
  <si>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</si>
  <si>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</si>
  <si>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</si>
  <si>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</si>
  <si>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</si>
  <si>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</si>
  <si>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</si>
  <si>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</si>
  <si>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</si>
  <si>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</si>
  <si>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</si>
  <si>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</si>
  <si>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</si>
  <si>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</si>
  <si>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</si>
  <si>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</si>
  <si>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</si>
  <si>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</si>
  <si>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</si>
  <si>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</si>
  <si>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</si>
  <si>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</si>
  <si>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</si>
  <si>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</si>
  <si>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</si>
  <si>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</si>
  <si>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</si>
  <si>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</si>
  <si>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</si>
  <si>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</si>
  <si>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</si>
  <si>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</si>
  <si>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</si>
  <si>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</si>
  <si>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</si>
  <si>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</si>
  <si>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</si>
  <si>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</si>
  <si>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</si>
  <si>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</si>
  <si>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</si>
  <si>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</si>
  <si>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</si>
  <si>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</si>
  <si>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</si>
  <si>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</si>
  <si>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</si>
  <si>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</si>
  <si>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</si>
  <si>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</si>
  <si>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</si>
  <si>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</si>
  <si>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</si>
  <si>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</si>
  <si>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</si>
  <si>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</si>
  <si>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</si>
  <si>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</si>
  <si>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</si>
  <si>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</si>
  <si>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</si>
  <si>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</si>
  <si>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</si>
  <si>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</si>
  <si>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</si>
  <si>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</si>
  <si>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</si>
  <si>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</si>
  <si>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</si>
  <si>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</si>
  <si>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</si>
  <si>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</si>
  <si>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</si>
  <si>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</si>
  <si>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</si>
  <si>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</si>
  <si>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</si>
  <si>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</si>
  <si>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</si>
  <si>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</si>
  <si>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</si>
  <si>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</si>
  <si>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</si>
  <si>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</si>
  <si>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</si>
  <si>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</si>
  <si>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</si>
  <si>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</si>
  <si>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</si>
  <si>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</si>
  <si>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</si>
  <si>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</si>
  <si>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</si>
  <si>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</si>
  <si>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</si>
  <si>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</si>
  <si>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</si>
  <si>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</si>
  <si>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</si>
  <si>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</si>
  <si>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</si>
  <si>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</si>
  <si>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</si>
  <si>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</si>
  <si>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</si>
  <si>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</si>
  <si>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</si>
  <si>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</si>
  <si>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</si>
  <si>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</si>
  <si>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</si>
  <si>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</si>
  <si>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</si>
  <si>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</si>
  <si>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</si>
  <si>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</si>
  <si>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</si>
  <si>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</si>
  <si>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</si>
  <si>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</si>
  <si>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</si>
  <si>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</si>
  <si>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</si>
  <si>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</si>
  <si>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</si>
  <si>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</si>
  <si>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</si>
  <si>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</si>
  <si>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</si>
  <si>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</si>
  <si>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</si>
  <si>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</si>
  <si>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</si>
  <si>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</si>
  <si>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</si>
  <si>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</si>
  <si>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</si>
  <si>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</si>
  <si>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</si>
  <si>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</si>
  <si>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</si>
  <si>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</si>
  <si>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</si>
  <si>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</si>
  <si>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</si>
  <si>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</si>
  <si>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</si>
  <si>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</si>
  <si>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</si>
  <si>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</si>
  <si>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</si>
  <si>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</si>
  <si>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</si>
  <si>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</si>
  <si>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</si>
  <si>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</si>
  <si>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</si>
  <si>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</si>
  <si>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</si>
  <si>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</si>
  <si>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</si>
  <si>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</si>
  <si>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</si>
  <si>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</si>
  <si>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</si>
  <si>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</si>
  <si>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</si>
  <si>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</si>
  <si>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</si>
  <si>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</si>
  <si>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</si>
  <si>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</si>
  <si>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</si>
  <si>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</si>
  <si>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</si>
  <si>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</si>
  <si>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</si>
  <si>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</si>
  <si>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</si>
  <si>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</si>
  <si>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</si>
  <si>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</si>
  <si>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</si>
  <si>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</si>
  <si>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</si>
  <si>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</si>
  <si>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</si>
  <si>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</si>
  <si>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</si>
  <si>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</si>
  <si>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</si>
  <si>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</si>
  <si>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</si>
  <si>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</si>
  <si>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</si>
  <si>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</si>
  <si>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</si>
  <si>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</si>
  <si>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</si>
  <si>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</si>
  <si>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</si>
  <si>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</si>
  <si>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</si>
  <si>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</si>
  <si>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</si>
  <si>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</si>
  <si>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</si>
  <si>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</si>
  <si>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</si>
  <si>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</si>
  <si>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</si>
  <si>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</si>
  <si>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</si>
  <si>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</si>
  <si>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</si>
  <si>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</si>
  <si>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</si>
  <si>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</si>
  <si>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</si>
  <si>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</si>
  <si>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</si>
  <si>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</si>
  <si>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</si>
  <si>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</si>
  <si>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</si>
  <si>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</si>
  <si>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</si>
  <si>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</si>
  <si>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</si>
  <si>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</si>
  <si>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</si>
  <si>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</si>
  <si>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</si>
  <si>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</si>
  <si>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</si>
  <si>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</si>
  <si>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</si>
  <si>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</si>
  <si>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</si>
  <si>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</si>
  <si>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</si>
  <si>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</si>
  <si>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</si>
  <si>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</si>
  <si>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</si>
  <si>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</si>
  <si>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</si>
  <si>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</si>
  <si>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</si>
  <si>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</si>
  <si>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</si>
  <si>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</si>
  <si>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</si>
  <si>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</si>
  <si>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</si>
  <si>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</si>
  <si>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</si>
  <si>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</si>
  <si>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</si>
  <si>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</si>
  <si>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</si>
  <si>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</si>
  <si>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</si>
  <si>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</si>
  <si>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</si>
  <si>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</si>
  <si>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</si>
  <si>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</si>
  <si>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</si>
  <si>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</si>
  <si>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</si>
  <si>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</si>
  <si>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</si>
  <si>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</si>
  <si>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</si>
  <si>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</si>
  <si>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</si>
  <si>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</si>
  <si>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</si>
  <si>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</si>
  <si>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</si>
  <si>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</si>
  <si>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</si>
  <si>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</si>
  <si>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</si>
  <si>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</si>
  <si>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</si>
  <si>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</si>
  <si>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</si>
  <si>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</si>
  <si>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</si>
  <si>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</si>
  <si>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</si>
  <si>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</si>
  <si>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</si>
  <si>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</si>
  <si>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</si>
  <si>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</si>
  <si>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</si>
  <si>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</si>
  <si>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</si>
  <si>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</si>
  <si>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</si>
  <si>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</si>
  <si>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</si>
  <si>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</si>
  <si>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</si>
  <si>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</si>
  <si>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</si>
  <si>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</si>
  <si>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</si>
  <si>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</si>
  <si>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</si>
  <si>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</si>
  <si>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</si>
  <si>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</si>
  <si>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</si>
  <si>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</si>
  <si>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</si>
  <si>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</si>
  <si>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</si>
  <si>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</si>
  <si>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</si>
  <si>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</si>
  <si>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</si>
  <si>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</si>
  <si>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</si>
  <si>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</si>
  <si>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</si>
  <si>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</si>
  <si>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</si>
  <si>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</si>
  <si>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</si>
  <si>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</si>
  <si>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</si>
  <si>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</si>
  <si>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</si>
  <si>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</si>
  <si>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</si>
  <si>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</si>
  <si>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</si>
  <si>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</si>
  <si>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</si>
  <si>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</si>
  <si>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</si>
  <si>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</si>
  <si>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</si>
  <si>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</si>
  <si>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</si>
  <si>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</si>
  <si>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</si>
  <si>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</si>
  <si>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</si>
  <si>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</si>
  <si>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</si>
  <si>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</si>
  <si>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</si>
  <si>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</si>
  <si>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</si>
  <si>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</si>
  <si>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</si>
  <si>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</si>
  <si>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</si>
  <si>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</si>
  <si>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</si>
  <si>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</si>
  <si>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</si>
  <si>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</si>
  <si>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</si>
  <si>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</si>
  <si>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</si>
  <si>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</si>
  <si>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</si>
  <si>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</si>
  <si>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</si>
  <si>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</si>
  <si>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</si>
  <si>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</si>
  <si>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</si>
  <si>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</si>
  <si>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</si>
  <si>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</si>
  <si>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</si>
  <si>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</si>
  <si>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</si>
  <si>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</si>
  <si>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</si>
  <si>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</si>
  <si>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</si>
  <si>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</si>
  <si>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</si>
  <si>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</si>
  <si>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</si>
  <si>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</si>
  <si>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</si>
  <si>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</si>
  <si>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</si>
  <si>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</si>
  <si>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</si>
  <si>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</si>
  <si>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</si>
  <si>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</si>
  <si>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</si>
  <si>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</si>
  <si>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</si>
  <si>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</si>
  <si>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</si>
  <si>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</si>
  <si>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</si>
  <si>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</si>
  <si>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</si>
  <si>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</si>
  <si>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</si>
  <si>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</si>
  <si>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</si>
  <si>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</si>
  <si>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</si>
  <si>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</si>
  <si>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</si>
  <si>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</si>
  <si>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</si>
  <si>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</si>
  <si>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</si>
  <si>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</si>
  <si>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</si>
  <si>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</si>
  <si>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</si>
  <si>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</si>
  <si>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</si>
  <si>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</si>
  <si>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</si>
  <si>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</si>
  <si>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</si>
  <si>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</si>
  <si>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</si>
  <si>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</si>
  <si>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</si>
  <si>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</si>
  <si>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</si>
  <si>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</si>
  <si>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</si>
  <si>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</si>
  <si>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</si>
  <si>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</si>
  <si>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</si>
  <si>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</si>
  <si>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</si>
  <si>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</si>
  <si>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</si>
  <si>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</si>
  <si>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</si>
  <si>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</si>
  <si>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</si>
  <si>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</si>
  <si>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</si>
  <si>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</si>
  <si>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</si>
  <si>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</si>
  <si>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</si>
  <si>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</si>
  <si>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</si>
  <si>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</si>
  <si>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</si>
  <si>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</si>
  <si>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</si>
  <si>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</si>
  <si>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</si>
  <si>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</si>
  <si>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</si>
  <si>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</si>
  <si>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</si>
  <si>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</si>
  <si>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</si>
  <si>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</si>
  <si>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</si>
  <si>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</si>
  <si>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</si>
  <si>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</si>
  <si>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</si>
  <si>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</si>
  <si>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</si>
  <si>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</si>
  <si>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</si>
  <si>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</si>
  <si>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</si>
  <si>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</si>
  <si>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</si>
  <si>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</si>
  <si>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</si>
  <si>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</si>
  <si>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</si>
  <si>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</si>
  <si>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</si>
  <si>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</si>
  <si>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</si>
  <si>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</si>
  <si>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</si>
  <si>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</si>
  <si>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</si>
  <si>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</si>
  <si>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</si>
  <si>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</si>
  <si>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</si>
  <si>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</si>
  <si>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</si>
  <si>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</si>
  <si>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</si>
  <si>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</si>
  <si>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</si>
  <si>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</si>
  <si>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</si>
  <si>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</si>
  <si>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</si>
  <si>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</si>
  <si>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</si>
  <si>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</si>
  <si>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</si>
  <si>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</si>
  <si>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</si>
  <si>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</si>
  <si>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</si>
  <si>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</si>
  <si>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</si>
  <si>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</si>
  <si>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</si>
  <si>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</si>
  <si>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</si>
  <si>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</si>
  <si>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</si>
  <si>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</si>
  <si>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</si>
  <si>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</si>
  <si>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</si>
  <si>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</si>
  <si>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</si>
  <si>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</si>
  <si>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</si>
  <si>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</si>
  <si>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</si>
  <si>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</si>
  <si>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</si>
  <si>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</si>
  <si>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</si>
  <si>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</si>
  <si>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</si>
  <si>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</si>
  <si>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</si>
  <si>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</si>
  <si>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</si>
  <si>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</si>
  <si>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</si>
  <si>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</si>
  <si>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</si>
  <si>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</si>
  <si>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</si>
  <si>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</si>
  <si>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</si>
  <si>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</si>
  <si>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</si>
  <si>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</si>
  <si>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</si>
  <si>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</si>
  <si>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</si>
  <si>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</si>
  <si>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</si>
  <si>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</si>
  <si>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</si>
  <si>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</si>
  <si>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</si>
  <si>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</si>
  <si>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</si>
  <si>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</si>
  <si>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</si>
  <si>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</si>
  <si>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</si>
  <si>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</si>
  <si>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</si>
  <si>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</si>
  <si>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</si>
  <si>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</si>
  <si>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</si>
  <si>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</si>
  <si>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</si>
  <si>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</si>
  <si>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</si>
  <si>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</si>
  <si>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</si>
  <si>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</si>
  <si>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</si>
  <si>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</si>
  <si>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</si>
  <si>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</si>
  <si>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</si>
  <si>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</si>
  <si>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</si>
  <si>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</si>
  <si>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</si>
  <si>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</si>
  <si>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</si>
  <si>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</si>
  <si>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</si>
  <si>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</si>
  <si>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</si>
  <si>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</si>
  <si>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</si>
  <si>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</si>
  <si>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</si>
  <si>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</si>
  <si>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</si>
  <si>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</si>
  <si>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</si>
  <si>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</si>
  <si>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</si>
  <si>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</si>
  <si>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</si>
  <si>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</si>
  <si>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</si>
  <si>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</si>
  <si>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</si>
  <si>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</si>
  <si>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</si>
  <si>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</si>
  <si>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</si>
  <si>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</si>
  <si>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</si>
  <si>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</si>
  <si>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</si>
  <si>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</si>
  <si>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</si>
  <si>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</si>
  <si>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</si>
  <si>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</si>
  <si>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</si>
  <si>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</si>
  <si>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</si>
  <si>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</si>
  <si>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</si>
  <si>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</si>
  <si>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</si>
  <si>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</si>
  <si>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</si>
  <si>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</si>
  <si>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</si>
  <si>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</si>
  <si>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</si>
  <si>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</si>
  <si>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</si>
  <si>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</si>
  <si>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</si>
  <si>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</si>
  <si>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</si>
  <si>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</si>
  <si>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</si>
  <si>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</si>
  <si>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</si>
  <si>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</si>
  <si>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</si>
  <si>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</si>
  <si>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</si>
  <si>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</si>
  <si>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</si>
  <si>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</si>
  <si>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</si>
  <si>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</si>
  <si>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</si>
  <si>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</si>
  <si>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</si>
  <si>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</si>
  <si>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</si>
  <si>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</si>
  <si>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</si>
  <si>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</si>
  <si>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</si>
  <si>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</si>
  <si>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</si>
  <si>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</si>
  <si>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</si>
  <si>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</si>
  <si>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</si>
  <si>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</si>
  <si>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</si>
  <si>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</si>
  <si>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</si>
  <si>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</si>
  <si>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</si>
  <si>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</si>
  <si>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</si>
  <si>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</si>
  <si>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</si>
  <si>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</si>
  <si>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</si>
  <si>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</si>
  <si>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</si>
  <si>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</si>
  <si>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</si>
  <si>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</si>
  <si>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</si>
  <si>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</si>
  <si>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</si>
  <si>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</si>
  <si>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</si>
  <si>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</si>
  <si>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</si>
  <si>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</si>
  <si>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</si>
  <si>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</si>
  <si>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</si>
  <si>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</si>
  <si>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</si>
  <si>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</si>
  <si>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</si>
  <si>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</si>
  <si>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</si>
  <si>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</si>
  <si>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</si>
  <si>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</si>
  <si>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</si>
  <si>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</si>
  <si>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</si>
  <si>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</si>
  <si>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</si>
  <si>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</si>
  <si>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</si>
  <si>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</si>
  <si>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</si>
  <si>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</si>
  <si>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</si>
  <si>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</si>
  <si>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</si>
  <si>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</si>
  <si>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</si>
  <si>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</si>
  <si>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</si>
  <si>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</si>
  <si>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</si>
  <si>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</si>
  <si>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</si>
  <si>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</si>
  <si>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</si>
  <si>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</si>
  <si>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</si>
  <si>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</si>
  <si>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</si>
  <si>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</si>
  <si>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</si>
  <si>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</si>
  <si>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</si>
  <si>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</si>
  <si>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</si>
  <si>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</si>
  <si>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</si>
  <si>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</si>
  <si>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</si>
  <si>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</si>
  <si>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</si>
  <si>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</si>
  <si>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</si>
  <si>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</si>
  <si>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</si>
  <si>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</si>
  <si>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</si>
  <si>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</si>
  <si>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</si>
  <si>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</si>
  <si>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</si>
  <si>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</si>
  <si>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</si>
  <si>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</si>
  <si>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</si>
  <si>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</si>
  <si>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</si>
  <si>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</si>
  <si>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</si>
  <si>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</si>
  <si>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</si>
  <si>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</si>
  <si>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</si>
  <si>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</si>
  <si>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</si>
  <si>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</si>
  <si>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</si>
  <si>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</si>
  <si>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</si>
  <si>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</si>
  <si>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</si>
  <si>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</si>
  <si>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</si>
  <si>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</si>
  <si>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</si>
  <si>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</si>
  <si>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</si>
  <si>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</si>
  <si>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</si>
  <si>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</si>
  <si>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</si>
  <si>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</si>
  <si>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</si>
  <si>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</si>
  <si>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</si>
  <si>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</si>
  <si>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</si>
  <si>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</si>
  <si>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</si>
  <si>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</si>
  <si>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</si>
  <si>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</si>
  <si>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</si>
  <si>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</si>
  <si>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</si>
  <si>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</si>
  <si>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</si>
  <si>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</si>
  <si>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</si>
  <si>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</si>
  <si>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</si>
  <si>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</si>
  <si>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</si>
  <si>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</si>
  <si>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</si>
  <si>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</si>
  <si>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</si>
  <si>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</si>
  <si>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</si>
  <si>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</si>
  <si>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</si>
  <si>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</si>
  <si>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</si>
  <si>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</si>
  <si>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</si>
  <si>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</si>
  <si>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</si>
  <si>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</si>
  <si>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</si>
  <si>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</si>
  <si>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</si>
  <si>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</si>
  <si>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</si>
  <si>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</si>
  <si>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</si>
  <si>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</si>
  <si>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</si>
  <si>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</si>
  <si>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</si>
  <si>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</si>
  <si>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</si>
  <si>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</si>
  <si>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</si>
  <si>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</si>
  <si>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</si>
  <si>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</si>
  <si>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</si>
  <si>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</si>
  <si>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</si>
  <si>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</si>
  <si>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</si>
  <si>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</si>
  <si>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</si>
  <si>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</si>
  <si>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</si>
  <si>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</si>
  <si>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</si>
  <si>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</si>
  <si>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</si>
  <si>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</si>
  <si>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</si>
  <si>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</si>
  <si>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</si>
  <si>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</si>
  <si>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</si>
  <si>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</si>
  <si>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</si>
  <si>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</si>
  <si>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</si>
  <si>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</si>
  <si>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</si>
  <si>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</si>
  <si>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</si>
  <si>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</si>
  <si>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</si>
  <si>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</si>
  <si>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</si>
  <si>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</si>
  <si>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</si>
  <si>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</si>
  <si>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</si>
  <si>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</si>
  <si>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</si>
  <si>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</si>
  <si>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</si>
  <si>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</si>
  <si>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</si>
  <si>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</si>
  <si>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</si>
  <si>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</si>
  <si>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</si>
  <si>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</si>
  <si>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</si>
  <si>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</si>
  <si>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</si>
  <si>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</si>
  <si>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</si>
  <si>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</si>
  <si>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</si>
  <si>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</si>
  <si>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</si>
  <si>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</si>
  <si>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</si>
  <si>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</si>
  <si>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</si>
  <si>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</si>
  <si>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</si>
  <si>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</si>
  <si>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</si>
  <si>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</si>
  <si>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</si>
  <si>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</si>
  <si>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</si>
  <si>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</si>
  <si>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</si>
  <si>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</si>
  <si>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</si>
  <si>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</si>
  <si>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</si>
  <si>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</si>
  <si>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</si>
  <si>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</si>
  <si>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</si>
  <si>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</si>
  <si>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</si>
  <si>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</si>
  <si>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</si>
  <si>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</si>
  <si>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</si>
  <si>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</si>
  <si>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</si>
  <si>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</si>
  <si>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</si>
  <si>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</si>
  <si>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</si>
  <si>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</si>
  <si>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</si>
  <si>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</si>
  <si>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</si>
  <si>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</si>
  <si>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</si>
  <si>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</si>
  <si>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</si>
  <si>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</si>
  <si>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</si>
  <si>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</si>
  <si>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</si>
  <si>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</si>
  <si>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</si>
  <si>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</si>
  <si>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</si>
  <si>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</si>
  <si>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</si>
  <si>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</si>
  <si>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</si>
  <si>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</si>
  <si>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</si>
  <si>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</si>
  <si>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</si>
  <si>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</si>
  <si>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</si>
  <si>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</si>
  <si>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</si>
  <si>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</si>
  <si>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</si>
  <si>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</si>
  <si>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</si>
  <si>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</si>
  <si>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</si>
  <si>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</si>
  <si>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</si>
  <si>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</si>
  <si>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</si>
  <si>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</si>
  <si>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</si>
  <si>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</si>
  <si>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</si>
  <si>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</si>
  <si>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</si>
  <si>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</si>
  <si>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</si>
  <si>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</si>
  <si>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</si>
  <si>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</si>
  <si>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</si>
  <si>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</si>
  <si>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</si>
  <si>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</si>
  <si>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</si>
  <si>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</si>
  <si>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</si>
  <si>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</si>
  <si>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</si>
  <si>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</si>
  <si>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</si>
  <si>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</si>
  <si>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</si>
  <si>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</si>
  <si>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</si>
  <si>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</si>
  <si>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</si>
  <si>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</si>
  <si>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</si>
  <si>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</si>
  <si>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</si>
  <si>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</si>
  <si>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</si>
  <si>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</si>
  <si>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</si>
  <si>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</si>
  <si>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</si>
  <si>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</si>
  <si>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</si>
  <si>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</si>
  <si>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</si>
  <si>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</si>
  <si>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</si>
  <si>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</si>
  <si>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</si>
  <si>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</si>
  <si>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</si>
  <si>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</si>
  <si>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</si>
  <si>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</si>
  <si>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</si>
  <si>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</si>
  <si>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</si>
  <si>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</si>
  <si>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</si>
  <si>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</si>
  <si>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</si>
  <si>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</si>
  <si>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</si>
  <si>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</si>
  <si>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</si>
  <si>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</si>
  <si>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</si>
  <si>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</si>
  <si>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</si>
  <si>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</si>
  <si>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</si>
  <si>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</si>
  <si>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</si>
  <si>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</si>
  <si>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</si>
  <si>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</si>
  <si>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</si>
  <si>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</si>
  <si>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</si>
  <si>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</si>
  <si>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</si>
  <si>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</si>
  <si>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</si>
  <si>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</si>
  <si>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</si>
  <si>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</si>
  <si>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</si>
  <si>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</si>
  <si>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</si>
  <si>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</si>
  <si>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</si>
  <si>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</si>
  <si>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</si>
  <si>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</si>
  <si>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</si>
  <si>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</si>
  <si>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</si>
  <si>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</si>
  <si>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</si>
  <si>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</si>
  <si>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</si>
  <si>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</si>
  <si>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</si>
  <si>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</si>
  <si>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</si>
  <si>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</si>
  <si>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</si>
  <si>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</si>
  <si>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</si>
  <si>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</si>
  <si>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</si>
  <si>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</si>
  <si>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</si>
  <si>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</si>
  <si>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</si>
  <si>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</si>
  <si>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</si>
  <si>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</si>
  <si>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</si>
  <si>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</si>
  <si>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</si>
  <si>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</si>
  <si>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</si>
  <si>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</si>
  <si>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</si>
  <si>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</si>
  <si>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</si>
  <si>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</si>
  <si>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</si>
  <si>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</si>
  <si>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</si>
  <si>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</si>
  <si>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</si>
  <si>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</si>
  <si>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</si>
  <si>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</si>
  <si>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</si>
  <si>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</si>
  <si>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</si>
  <si>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</si>
  <si>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</si>
  <si>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</si>
  <si>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</si>
  <si>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</si>
  <si>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</si>
  <si>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</si>
  <si>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</si>
  <si>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</si>
  <si>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</si>
  <si>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</si>
  <si>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</si>
  <si>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</si>
  <si>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</si>
  <si>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</si>
  <si>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</si>
  <si>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</si>
  <si>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</si>
  <si>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</si>
  <si>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</si>
  <si>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</si>
  <si>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</si>
  <si>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</si>
  <si>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</si>
  <si>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</si>
  <si>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</si>
  <si>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</si>
  <si>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</si>
  <si>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</si>
  <si>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</si>
  <si>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</si>
  <si>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</si>
  <si>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</si>
  <si>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</si>
  <si>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</si>
  <si>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</si>
  <si>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</si>
  <si>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</si>
  <si>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</si>
  <si>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</si>
  <si>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</si>
  <si>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</si>
  <si>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</si>
  <si>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</si>
  <si>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</si>
  <si>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</si>
  <si>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</si>
  <si>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</si>
  <si>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</si>
  <si>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</si>
  <si>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</si>
  <si>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</si>
  <si>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</si>
  <si>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</si>
  <si>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</si>
  <si>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</si>
  <si>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</si>
  <si>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</si>
  <si>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</si>
  <si>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</si>
  <si>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</si>
  <si>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</si>
  <si>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</si>
  <si>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</si>
  <si>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</si>
  <si>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</si>
  <si>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</si>
  <si>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</si>
  <si>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</si>
  <si>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</si>
  <si>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</si>
  <si>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</si>
  <si>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</si>
  <si>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</si>
  <si>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</si>
  <si>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</si>
  <si>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</si>
  <si>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</si>
  <si>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</si>
  <si>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</si>
  <si>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</si>
  <si>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</si>
  <si>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</si>
  <si>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</si>
  <si>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</si>
  <si>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</si>
  <si>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</si>
  <si>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</si>
  <si>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</si>
  <si>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</si>
  <si>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</si>
  <si>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</si>
  <si>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</si>
  <si>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</si>
  <si>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</si>
  <si>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</si>
  <si>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</si>
  <si>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</si>
  <si>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</si>
  <si>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</si>
  <si>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</si>
  <si>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</si>
  <si>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</si>
  <si>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</si>
  <si>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</si>
  <si>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</si>
  <si>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</si>
  <si>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</si>
  <si>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</si>
  <si>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</si>
  <si>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</si>
  <si>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</si>
  <si>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</si>
  <si>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</si>
  <si>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</si>
  <si>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</si>
  <si>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</si>
  <si>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</si>
  <si>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</si>
  <si>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</si>
  <si>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</si>
  <si>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</si>
  <si>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</si>
  <si>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</si>
  <si>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</si>
  <si>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</si>
  <si>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</si>
  <si>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</si>
  <si>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</si>
  <si>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</si>
  <si>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</si>
  <si>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</si>
  <si>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</si>
  <si>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</si>
  <si>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</si>
  <si>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</si>
  <si>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</si>
  <si>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</si>
  <si>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</si>
  <si>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</si>
  <si>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</si>
  <si>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</si>
  <si>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</si>
  <si>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</si>
  <si>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</si>
  <si>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</si>
  <si>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</si>
  <si>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</si>
  <si>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</si>
  <si>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</si>
  <si>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</si>
  <si>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</si>
  <si>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</si>
  <si>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</si>
  <si>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</si>
  <si>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</si>
  <si>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</si>
  <si>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</si>
  <si>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</si>
  <si>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</si>
  <si>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</si>
  <si>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</si>
  <si>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</si>
  <si>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</si>
  <si>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</si>
  <si>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</si>
  <si>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</si>
  <si>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</si>
  <si>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</si>
  <si>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</si>
  <si>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</si>
  <si>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</si>
  <si>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</si>
  <si>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</si>
  <si>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</si>
  <si>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</si>
  <si>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</si>
  <si>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</si>
  <si>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</si>
  <si>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</si>
  <si>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</si>
  <si>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</si>
  <si>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</si>
  <si>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</si>
  <si>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</si>
  <si>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</si>
  <si>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</si>
  <si>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</si>
  <si>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</si>
  <si>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</si>
  <si>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</si>
  <si>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</si>
  <si>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</si>
  <si>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</si>
  <si>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</si>
  <si>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</si>
  <si>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</si>
  <si>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</si>
  <si>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</si>
  <si>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</si>
  <si>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</si>
  <si>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</si>
  <si>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</si>
  <si>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</si>
  <si>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</si>
  <si>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</si>
  <si>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</si>
  <si>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</si>
  <si>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</si>
  <si>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</si>
  <si>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</si>
  <si>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</si>
  <si>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</si>
  <si>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</si>
  <si>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</si>
  <si>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</si>
  <si>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</si>
  <si>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</si>
  <si>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</si>
  <si>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</si>
  <si>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</si>
  <si>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</si>
  <si>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</si>
  <si>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</si>
  <si>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</si>
  <si>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</si>
  <si>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</si>
  <si>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</si>
  <si>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</si>
  <si>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</si>
  <si>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</si>
  <si>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</si>
  <si>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</si>
  <si>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</si>
  <si>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</si>
  <si>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</si>
  <si>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</si>
  <si>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</si>
  <si>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</si>
  <si>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</si>
  <si>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</si>
  <si>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</si>
  <si>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</si>
  <si>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</si>
  <si>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</si>
  <si>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</si>
  <si>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</si>
  <si>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</si>
  <si>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</si>
  <si>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</si>
  <si>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</si>
  <si>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</si>
  <si>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</si>
  <si>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</si>
  <si>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</si>
  <si>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</si>
  <si>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</si>
  <si>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</si>
  <si>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</si>
  <si>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</si>
  <si>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</si>
  <si>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</si>
  <si>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</si>
  <si>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</si>
  <si>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</si>
  <si>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</si>
  <si>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</si>
  <si>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</si>
  <si>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</si>
  <si>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</si>
  <si>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</si>
  <si>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</si>
  <si>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</si>
  <si>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</si>
  <si>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</si>
  <si>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</si>
  <si>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</si>
  <si>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</si>
  <si>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</si>
  <si>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</si>
  <si>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</si>
  <si>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</si>
  <si>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</si>
  <si>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</si>
  <si>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</si>
  <si>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</si>
  <si>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</si>
  <si>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</si>
  <si>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</si>
  <si>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</si>
  <si>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</si>
  <si>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</si>
  <si>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</si>
  <si>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</si>
  <si>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</si>
  <si>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</si>
  <si>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</si>
  <si>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</si>
  <si>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</si>
  <si>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</si>
  <si>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</si>
  <si>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</si>
  <si>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</si>
  <si>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</si>
  <si>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</si>
  <si>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</si>
  <si>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</si>
  <si>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</si>
  <si>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</si>
  <si>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</si>
  <si>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</si>
  <si>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</si>
  <si>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</si>
  <si>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</si>
  <si>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</si>
  <si>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</si>
  <si>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</si>
  <si>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</si>
  <si>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</si>
  <si>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</si>
  <si>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</si>
  <si>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</si>
  <si>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</si>
  <si>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</si>
  <si>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</si>
  <si>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</si>
  <si>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</si>
  <si>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</si>
  <si>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</si>
  <si>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</si>
  <si>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</si>
  <si>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</si>
  <si>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</si>
  <si>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</si>
  <si>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</si>
  <si>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</si>
  <si>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</si>
  <si>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</si>
  <si>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</si>
  <si>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</si>
  <si>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</si>
  <si>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</si>
  <si>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</si>
  <si>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</si>
  <si>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</si>
  <si>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</si>
  <si>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</si>
  <si>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</si>
  <si>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</si>
  <si>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</si>
  <si>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</si>
  <si>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</si>
  <si>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</si>
  <si>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</si>
  <si>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</si>
  <si>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</si>
  <si>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</si>
  <si>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</si>
  <si>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</si>
  <si>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</si>
  <si>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</si>
  <si>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</si>
  <si>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</si>
  <si>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</si>
  <si>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</si>
  <si>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</si>
  <si>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</si>
  <si>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</si>
  <si>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</si>
  <si>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</si>
  <si>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</si>
  <si>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</si>
  <si>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</si>
  <si>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</si>
  <si>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</si>
  <si>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</si>
  <si>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</si>
  <si>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</si>
  <si>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</si>
  <si>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</si>
  <si>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</si>
  <si>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</si>
  <si>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</si>
  <si>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</si>
  <si>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</si>
  <si>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</si>
  <si>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</si>
  <si>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</si>
  <si>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</si>
  <si>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</si>
  <si>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</si>
  <si>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</si>
  <si>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</si>
  <si>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</si>
  <si>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</si>
  <si>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</si>
  <si>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</si>
  <si>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</si>
  <si>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</si>
  <si>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</si>
  <si>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</si>
  <si>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</si>
  <si>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</si>
  <si>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</si>
  <si>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</si>
  <si>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</si>
  <si>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</si>
  <si>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</si>
  <si>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</si>
  <si>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</si>
  <si>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</si>
  <si>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</si>
  <si>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</si>
  <si>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</si>
  <si>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</si>
  <si>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</si>
  <si>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</si>
  <si>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</si>
  <si>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</si>
  <si>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</si>
  <si>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</si>
  <si>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</si>
  <si>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</si>
  <si>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</si>
  <si>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</si>
  <si>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</si>
  <si>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</si>
  <si>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</si>
  <si>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</si>
  <si>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</si>
  <si>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</si>
  <si>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</si>
  <si>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</si>
  <si>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</si>
  <si>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</si>
  <si>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</si>
  <si>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</si>
  <si>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</si>
  <si>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</si>
  <si>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</si>
  <si>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</si>
  <si>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</si>
  <si>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</si>
  <si>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</si>
  <si>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</si>
  <si>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</si>
  <si>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</si>
  <si>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</si>
  <si>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</si>
  <si>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</si>
  <si>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</si>
  <si>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</si>
  <si>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</si>
  <si>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</si>
  <si>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</si>
  <si>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</si>
  <si>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</si>
  <si>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</si>
  <si>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</si>
  <si>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</si>
  <si>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</si>
  <si>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</si>
  <si>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</si>
  <si>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</si>
  <si>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</si>
  <si>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</si>
  <si>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</si>
  <si>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</si>
  <si>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</si>
  <si>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</si>
  <si>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</si>
  <si>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</si>
  <si>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</si>
  <si>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</si>
  <si>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</si>
  <si>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</si>
  <si>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</si>
  <si>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</si>
  <si>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</si>
  <si>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</si>
  <si>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</si>
  <si>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</si>
  <si>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</si>
  <si>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</si>
  <si>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</si>
  <si>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</si>
  <si>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</si>
  <si>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</si>
  <si>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</si>
  <si>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</si>
  <si>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</si>
  <si>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</si>
  <si>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</si>
  <si>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</si>
  <si>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</si>
  <si>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</si>
  <si>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</si>
  <si>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</si>
  <si>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</si>
  <si>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</si>
  <si>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</si>
  <si>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</si>
  <si>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</si>
  <si>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</si>
  <si>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</si>
  <si>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</si>
  <si>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</si>
  <si>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</si>
  <si>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</si>
  <si>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</si>
  <si>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</si>
  <si>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</si>
  <si>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</si>
  <si>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</si>
  <si>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</si>
  <si>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</si>
  <si>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</si>
  <si>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</si>
  <si>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</si>
  <si>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</si>
  <si>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</si>
  <si>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</si>
  <si>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</si>
  <si>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</si>
  <si>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</si>
  <si>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</si>
  <si>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</si>
  <si>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</si>
  <si>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</si>
  <si>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</si>
  <si>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</si>
  <si>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</si>
  <si>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</si>
  <si>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</si>
  <si>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</si>
  <si>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</si>
  <si>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</si>
  <si>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</si>
  <si>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</si>
  <si>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</si>
  <si>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</si>
  <si>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</si>
  <si>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</si>
  <si>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</si>
  <si>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</si>
  <si>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</si>
  <si>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</si>
  <si>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</si>
  <si>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</si>
  <si>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</si>
  <si>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</si>
  <si>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</si>
  <si>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</si>
  <si>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</si>
  <si>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</si>
  <si>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</si>
  <si>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</si>
  <si>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</si>
  <si>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</si>
  <si>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</si>
  <si>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</si>
  <si>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</si>
  <si>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</si>
  <si>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</si>
  <si>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</si>
  <si>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</si>
  <si>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</si>
  <si>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</si>
  <si>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</si>
  <si>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</si>
  <si>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</si>
  <si>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</si>
  <si>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</si>
  <si>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</si>
  <si>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</si>
  <si>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</si>
  <si>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</si>
  <si>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</si>
  <si>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</si>
  <si>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</si>
  <si>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</si>
  <si>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</si>
  <si>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</si>
  <si>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</si>
  <si>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</si>
  <si>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</si>
  <si>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</si>
  <si>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</si>
  <si>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</si>
  <si>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</si>
  <si>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</si>
  <si>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</si>
  <si>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</si>
  <si>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</si>
  <si>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</si>
  <si>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</si>
  <si>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</si>
  <si>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</si>
  <si>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</si>
  <si>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</si>
  <si>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</si>
  <si>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</si>
  <si>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</si>
  <si>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</si>
  <si>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</si>
  <si>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</si>
  <si>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</si>
  <si>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</si>
  <si>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</si>
  <si>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</si>
  <si>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</si>
  <si>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</si>
  <si>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</si>
  <si>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</si>
  <si>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</si>
  <si>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</si>
  <si>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</si>
  <si>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</si>
  <si>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</si>
  <si>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</si>
  <si>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</si>
  <si>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</si>
  <si>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</si>
  <si>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</si>
  <si>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</si>
  <si>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</si>
  <si>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</si>
  <si>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</si>
  <si>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</si>
  <si>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</si>
  <si>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</si>
  <si>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</si>
  <si>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</si>
  <si>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</si>
  <si>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</si>
  <si>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</si>
  <si>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</si>
  <si>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</si>
  <si>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</si>
  <si>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</si>
  <si>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</si>
  <si>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</si>
  <si>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</si>
  <si>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</si>
  <si>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</si>
  <si>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</si>
  <si>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</si>
  <si>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</si>
  <si>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</si>
  <si>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</si>
  <si>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</si>
  <si>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</si>
  <si>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</si>
  <si>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</si>
  <si>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</si>
  <si>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</si>
  <si>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</si>
  <si>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</si>
  <si>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</si>
  <si>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</si>
  <si>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</si>
  <si>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</si>
  <si>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</si>
  <si>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</si>
  <si>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</si>
  <si>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</si>
  <si>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</si>
  <si>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</si>
  <si>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</si>
  <si>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</si>
  <si>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</si>
  <si>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</si>
  <si>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</si>
  <si>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</si>
  <si>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</si>
  <si>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</si>
  <si>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</si>
  <si>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</si>
  <si>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</si>
  <si>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</si>
  <si>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</si>
  <si>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</si>
  <si>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</si>
  <si>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</si>
  <si>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</si>
  <si>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</si>
  <si>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</si>
  <si>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</si>
  <si>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</si>
  <si>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</si>
  <si>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</si>
  <si>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</si>
  <si>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</si>
  <si>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</si>
  <si>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</si>
  <si>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</si>
  <si>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</si>
  <si>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</si>
  <si>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</si>
  <si>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</si>
  <si>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</si>
  <si>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</si>
  <si>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</si>
  <si>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</si>
  <si>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</si>
  <si>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</si>
  <si>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</si>
  <si>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</si>
  <si>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</si>
  <si>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</si>
  <si>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</si>
  <si>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</si>
  <si>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</si>
  <si>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</si>
  <si>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</si>
  <si>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</si>
  <si>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</si>
  <si>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</si>
  <si>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</si>
  <si>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</si>
  <si>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</si>
  <si>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</si>
  <si>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</si>
  <si>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</si>
  <si>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</si>
  <si>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</si>
  <si>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</si>
  <si>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</si>
  <si>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</si>
  <si>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</si>
  <si>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</si>
  <si>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</si>
  <si>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</si>
  <si>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</si>
  <si>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</si>
  <si>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</si>
  <si>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</si>
  <si>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</si>
  <si>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</si>
  <si>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</si>
  <si>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</si>
  <si>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</si>
  <si>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</si>
  <si>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</si>
  <si>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</si>
  <si>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</si>
  <si>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</si>
  <si>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</si>
  <si>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</si>
  <si>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</si>
  <si>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</si>
  <si>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</si>
  <si>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</si>
  <si>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</si>
  <si>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</si>
  <si>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</si>
  <si>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</si>
  <si>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</si>
  <si>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</si>
  <si>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</si>
  <si>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</si>
  <si>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</si>
  <si>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</si>
  <si>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</si>
  <si>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</si>
  <si>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</si>
  <si>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</si>
  <si>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</si>
  <si>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</si>
  <si>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</si>
  <si>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</si>
  <si>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</si>
  <si>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</si>
  <si>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</si>
  <si>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</si>
  <si>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</si>
  <si>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</si>
  <si>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</si>
  <si>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</si>
  <si>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</si>
  <si>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</si>
  <si>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</si>
  <si>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</si>
  <si>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</si>
  <si>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</si>
  <si>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</si>
  <si>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</si>
  <si>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</si>
  <si>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</si>
  <si>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</si>
  <si>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</si>
  <si>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</si>
  <si>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</si>
  <si>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</si>
  <si>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</si>
  <si>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</si>
  <si>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</si>
  <si>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</si>
  <si>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</si>
  <si>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</si>
  <si>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</si>
  <si>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</si>
  <si>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</si>
  <si>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</si>
  <si>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</si>
  <si>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</si>
  <si>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</si>
  <si>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</si>
  <si>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</si>
  <si>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</si>
  <si>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</si>
  <si>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</si>
  <si>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</si>
  <si>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</si>
  <si>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</si>
  <si>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</si>
  <si>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</si>
  <si>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</si>
  <si>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</si>
  <si>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</si>
  <si>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</si>
  <si>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</si>
  <si>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</si>
  <si>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</si>
  <si>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</si>
  <si>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</si>
  <si>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</si>
  <si>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</si>
  <si>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</si>
  <si>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</si>
  <si>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</si>
  <si>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</si>
  <si>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</si>
  <si>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</si>
  <si>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</si>
  <si>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</si>
  <si>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</si>
  <si>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</si>
  <si>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</si>
  <si>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</si>
  <si>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</si>
  <si>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</si>
  <si>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</si>
  <si>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</si>
  <si>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</si>
  <si>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</si>
  <si>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</si>
  <si>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</si>
  <si>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</si>
  <si>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</si>
  <si>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</si>
  <si>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</si>
  <si>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</si>
  <si>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</si>
  <si>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</si>
  <si>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</si>
  <si>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</si>
  <si>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</si>
  <si>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</si>
  <si>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</si>
  <si>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</si>
  <si>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</si>
  <si>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</si>
  <si>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</si>
  <si>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</si>
  <si>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</si>
  <si>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</si>
  <si>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</si>
  <si>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</si>
  <si>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</si>
  <si>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</si>
  <si>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</si>
  <si>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</si>
  <si>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</si>
  <si>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</si>
  <si>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</si>
  <si>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</si>
  <si>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</si>
  <si>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</si>
  <si>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</si>
  <si>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</si>
  <si>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</si>
  <si>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</si>
  <si>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</si>
  <si>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</si>
  <si>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</si>
  <si>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</si>
  <si>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</si>
  <si>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</si>
  <si>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</si>
  <si>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</si>
  <si>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</si>
  <si>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</si>
  <si>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</si>
  <si>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</si>
  <si>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</si>
  <si>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</si>
  <si>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</si>
  <si>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</si>
  <si>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</si>
  <si>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</si>
  <si>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</si>
  <si>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</si>
  <si>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</si>
  <si>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</si>
  <si>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</si>
  <si>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</si>
  <si>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</si>
  <si>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</si>
  <si>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</si>
  <si>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</si>
  <si>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</si>
  <si>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</si>
  <si>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</si>
  <si>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</si>
  <si>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</si>
  <si>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</si>
  <si>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</si>
  <si>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</si>
  <si>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</si>
  <si>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</si>
  <si>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</si>
  <si>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</si>
  <si>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</si>
  <si>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</si>
  <si>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</si>
  <si>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</si>
  <si>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</si>
  <si>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</si>
  <si>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</si>
  <si>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</si>
  <si>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</si>
  <si>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</si>
  <si>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</si>
  <si>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</si>
  <si>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</si>
  <si>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</si>
  <si>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</si>
  <si>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</si>
  <si>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</si>
  <si>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</si>
  <si>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</si>
  <si>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</si>
  <si>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</si>
  <si>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</si>
  <si>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</si>
  <si>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</si>
  <si>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</si>
  <si>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</si>
  <si>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</si>
  <si>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</si>
  <si>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</si>
  <si>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</si>
  <si>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</si>
  <si>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</si>
  <si>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</si>
  <si>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</si>
  <si>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</si>
  <si>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</si>
  <si>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</si>
  <si>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</si>
  <si>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</si>
  <si>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</si>
  <si>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</si>
  <si>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</si>
  <si>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</si>
  <si>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</si>
  <si>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</si>
  <si>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</si>
  <si>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</si>
  <si>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</si>
  <si>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</si>
  <si>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</si>
  <si>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</si>
  <si>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</si>
  <si>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</si>
  <si>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</si>
  <si>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</si>
  <si>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</si>
  <si>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</si>
  <si>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</si>
  <si>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</si>
  <si>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</si>
  <si>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</si>
  <si>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</si>
  <si>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</si>
  <si>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</si>
  <si>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</si>
  <si>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</si>
  <si>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</si>
  <si>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</si>
  <si>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</si>
  <si>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</si>
  <si>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</si>
  <si>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</si>
  <si>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</si>
  <si>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</si>
  <si>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</si>
  <si>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</si>
  <si>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</si>
  <si>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</si>
  <si>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</si>
  <si>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</si>
  <si>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</si>
  <si>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</si>
  <si>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</si>
  <si>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</si>
  <si>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</si>
  <si>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</si>
  <si>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</si>
  <si>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</si>
  <si>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</si>
  <si>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</si>
  <si>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</si>
  <si>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</si>
  <si>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</si>
  <si>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</si>
  <si>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</si>
  <si>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</si>
  <si>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</si>
  <si>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</si>
  <si>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</si>
  <si>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</si>
  <si>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</si>
  <si>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</si>
  <si>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</si>
  <si>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</si>
  <si>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</si>
  <si>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</si>
  <si>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</si>
  <si>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</si>
  <si>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</si>
  <si>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</si>
  <si>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</si>
  <si>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</si>
  <si>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</si>
  <si>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</si>
  <si>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</si>
  <si>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</si>
  <si>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</si>
  <si>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</si>
  <si>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</si>
  <si>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</si>
  <si>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</si>
  <si>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</si>
  <si>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</si>
  <si>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</si>
  <si>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</si>
  <si>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</si>
  <si>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</si>
  <si>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</si>
  <si>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</si>
  <si>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</si>
  <si>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</si>
  <si>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</si>
  <si>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</si>
  <si>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</si>
  <si>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</si>
  <si>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</si>
  <si>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</si>
  <si>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</si>
  <si>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</si>
  <si>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</si>
  <si>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</si>
  <si>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</si>
  <si>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</si>
  <si>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</si>
  <si>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</si>
  <si>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</si>
  <si>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</si>
  <si>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</si>
  <si>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</si>
  <si>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</si>
  <si>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</si>
  <si>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</si>
  <si>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</si>
  <si>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</si>
  <si>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</si>
  <si>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</si>
  <si>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</si>
  <si>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</si>
  <si>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</si>
  <si>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</si>
  <si>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</si>
  <si>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</si>
  <si>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</si>
  <si>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</si>
  <si>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</si>
  <si>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</si>
  <si>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</si>
  <si>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</si>
  <si>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</si>
  <si>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</si>
  <si>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</si>
  <si>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</si>
  <si>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</si>
  <si>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</si>
  <si>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</si>
  <si>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</si>
  <si>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</si>
  <si>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</si>
  <si>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</si>
  <si>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</si>
  <si>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</si>
  <si>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</si>
  <si>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</si>
  <si>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</si>
  <si>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</si>
  <si>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</si>
  <si>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</si>
  <si>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</si>
  <si>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</si>
  <si>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</si>
  <si>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</si>
  <si>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</si>
  <si>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</si>
  <si>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</si>
  <si>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</si>
  <si>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</si>
  <si>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</si>
  <si>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</si>
  <si>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</si>
  <si>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</si>
  <si>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</si>
  <si>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</si>
  <si>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</si>
  <si>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</si>
  <si>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</si>
  <si>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</si>
  <si>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</si>
  <si>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</si>
  <si>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</si>
  <si>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</si>
  <si>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</si>
  <si>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</si>
  <si>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</si>
  <si>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</si>
  <si>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</si>
  <si>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</si>
  <si>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</si>
  <si>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</si>
  <si>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</si>
  <si>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</si>
  <si>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</si>
  <si>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</si>
  <si>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</si>
  <si>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</si>
  <si>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</si>
  <si>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</si>
  <si>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</si>
  <si>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</si>
  <si>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</si>
  <si>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</si>
  <si>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</si>
  <si>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</si>
  <si>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</si>
  <si>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</si>
  <si>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</si>
  <si>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</si>
  <si>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</si>
  <si>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</si>
  <si>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</si>
  <si>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</si>
  <si>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</si>
  <si>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</si>
  <si>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</si>
  <si>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</si>
  <si>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</si>
  <si>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</si>
  <si>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</si>
  <si>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</si>
  <si>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</si>
  <si>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</si>
  <si>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</si>
  <si>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</si>
  <si>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</si>
  <si>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</si>
  <si>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</si>
  <si>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</si>
  <si>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</si>
  <si>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</si>
  <si>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</si>
  <si>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</si>
  <si>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</si>
  <si>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</si>
  <si>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</si>
  <si>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</si>
  <si>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</si>
  <si>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</si>
  <si>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</si>
  <si>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</si>
  <si>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</si>
  <si>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</si>
  <si>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</si>
  <si>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</si>
  <si>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</si>
  <si>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</si>
  <si>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</si>
  <si>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</si>
  <si>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</si>
  <si>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</si>
  <si>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</si>
  <si>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</si>
  <si>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</si>
  <si>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</si>
  <si>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</si>
  <si>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</si>
  <si>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</si>
  <si>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</si>
  <si>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</si>
  <si>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</si>
  <si>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</si>
  <si>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</si>
  <si>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</si>
  <si>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</si>
  <si>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</si>
  <si>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</si>
  <si>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</si>
  <si>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</si>
  <si>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</si>
  <si>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</si>
  <si>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</si>
  <si>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</si>
  <si>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</si>
  <si>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</si>
  <si>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</si>
  <si>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</si>
  <si>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</si>
  <si>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</si>
  <si>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</si>
  <si>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</si>
  <si>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</si>
  <si>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</si>
  <si>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</si>
  <si>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</si>
  <si>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</si>
  <si>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</si>
  <si>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</si>
  <si>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</si>
  <si>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</si>
  <si>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</si>
  <si>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</si>
  <si>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</si>
  <si>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</si>
  <si>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</si>
  <si>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</si>
  <si>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</si>
  <si>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</si>
  <si>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</si>
  <si>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</si>
  <si>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</si>
  <si>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</si>
  <si>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</si>
  <si>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</si>
  <si>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</si>
  <si>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</si>
  <si>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</si>
  <si>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</si>
  <si>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</si>
  <si>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</si>
  <si>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</si>
  <si>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</si>
  <si>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</si>
  <si>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</si>
  <si>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</si>
  <si>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</si>
  <si>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</si>
  <si>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</si>
  <si>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</si>
  <si>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</si>
  <si>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</si>
  <si>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</si>
  <si>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</si>
  <si>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</si>
  <si>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</si>
  <si>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</si>
  <si>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</si>
  <si>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</si>
  <si>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</si>
  <si>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</si>
  <si>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</si>
  <si>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</si>
  <si>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</si>
  <si>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</si>
  <si>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</si>
  <si>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</si>
  <si>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</si>
  <si>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</si>
  <si>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</si>
  <si>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</si>
  <si>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</si>
  <si>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</si>
  <si>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</si>
  <si>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</si>
  <si>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</si>
  <si>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</si>
  <si>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</si>
  <si>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</si>
  <si>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</si>
  <si>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</si>
  <si>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</si>
  <si>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</si>
  <si>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</si>
  <si>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</si>
  <si>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</si>
  <si>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</si>
  <si>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</si>
  <si>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</si>
  <si>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</si>
  <si>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</si>
  <si>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</si>
  <si>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</si>
  <si>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</si>
  <si>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</si>
  <si>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</si>
  <si>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</si>
  <si>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</si>
  <si>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</si>
  <si>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</si>
  <si>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</si>
  <si>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</si>
  <si>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</si>
  <si>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</si>
  <si>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</si>
  <si>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</si>
  <si>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</si>
  <si>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</si>
  <si>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</si>
  <si>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</si>
  <si>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</si>
  <si>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</si>
  <si>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</si>
  <si>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</si>
  <si>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</si>
  <si>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</si>
  <si>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</si>
  <si>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</si>
  <si>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</si>
  <si>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</si>
  <si>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</si>
  <si>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</si>
  <si>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</si>
  <si>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</si>
  <si>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</si>
  <si>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</si>
  <si>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</si>
  <si>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</si>
  <si>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</si>
  <si>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</si>
  <si>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</si>
  <si>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</si>
  <si>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</si>
  <si>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</si>
  <si>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</si>
  <si>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</si>
  <si>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</si>
  <si>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</si>
  <si>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</si>
  <si>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</si>
  <si>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</si>
  <si>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</si>
  <si>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</si>
  <si>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</si>
  <si>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</si>
  <si>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</si>
  <si>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</si>
  <si>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</si>
  <si>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</si>
  <si>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</si>
  <si>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</si>
  <si>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</si>
  <si>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</si>
  <si>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</si>
  <si>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</si>
  <si>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</si>
  <si>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</si>
  <si>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</si>
  <si>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</si>
  <si>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</si>
  <si>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</si>
  <si>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</si>
  <si>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</si>
  <si>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</si>
  <si>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</si>
  <si>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</si>
  <si>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</si>
  <si>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</si>
  <si>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</si>
  <si>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</si>
  <si>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</si>
  <si>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</si>
  <si>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</si>
  <si>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</si>
  <si>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</si>
  <si>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</si>
  <si>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</si>
  <si>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</si>
  <si>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</si>
  <si>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</si>
  <si>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</si>
  <si>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</si>
  <si>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</si>
  <si>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</si>
  <si>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</si>
  <si>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</si>
  <si>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</si>
  <si>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</si>
  <si>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</si>
  <si>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</si>
  <si>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</si>
  <si>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</si>
  <si>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</si>
  <si>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</si>
  <si>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</si>
  <si>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</si>
  <si>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</si>
  <si>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</si>
  <si>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</si>
  <si>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</si>
  <si>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</si>
  <si>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</si>
  <si>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</si>
  <si>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</si>
  <si>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</si>
  <si>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</si>
  <si>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</si>
  <si>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</si>
  <si>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</si>
  <si>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</si>
  <si>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</si>
  <si>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</si>
  <si>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</si>
  <si>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</si>
  <si>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</si>
  <si>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</si>
  <si>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</si>
  <si>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</si>
  <si>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</si>
  <si>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</si>
  <si>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</si>
  <si>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</si>
  <si>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</si>
  <si>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</si>
  <si>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</si>
  <si>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</si>
  <si>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</si>
  <si>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</si>
  <si>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</si>
  <si>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</si>
  <si>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</si>
  <si>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</si>
  <si>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</si>
  <si>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</si>
  <si>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</si>
  <si>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</si>
  <si>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</si>
  <si>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</si>
  <si>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</si>
  <si>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</si>
  <si>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</si>
  <si>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</si>
  <si>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</si>
  <si>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</si>
  <si>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</si>
  <si>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</si>
  <si>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</si>
  <si>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</si>
  <si>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</si>
  <si>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</si>
  <si>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</si>
  <si>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</si>
  <si>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</si>
  <si>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</si>
  <si>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</si>
  <si>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</si>
  <si>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</si>
  <si>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</si>
  <si>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</si>
  <si>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</si>
  <si>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</si>
  <si>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</si>
  <si>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</si>
  <si>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</si>
  <si>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</si>
  <si>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</si>
  <si>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</si>
  <si>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</si>
  <si>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</si>
  <si>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</si>
  <si>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</si>
  <si>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</si>
  <si>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</si>
  <si>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</si>
  <si>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</si>
  <si>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</si>
  <si>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</si>
  <si>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</si>
  <si>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</si>
  <si>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</si>
  <si>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</si>
  <si>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</si>
  <si>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</si>
  <si>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</si>
  <si>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</si>
  <si>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</si>
  <si>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</si>
  <si>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</si>
  <si>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</si>
  <si>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</si>
  <si>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</si>
  <si>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</si>
  <si>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</si>
  <si>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</si>
  <si>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</si>
  <si>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</si>
  <si>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</si>
  <si>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</si>
  <si>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</si>
  <si>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</si>
  <si>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</si>
  <si>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</si>
  <si>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</si>
  <si>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</si>
  <si>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</si>
  <si>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</si>
  <si>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</si>
  <si>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</si>
  <si>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</si>
  <si>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</si>
  <si>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</si>
  <si>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</si>
  <si>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</si>
  <si>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</si>
  <si>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</si>
  <si>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</si>
  <si>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</si>
  <si>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</si>
  <si>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</si>
  <si>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</si>
  <si>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</si>
  <si>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</si>
  <si>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</si>
  <si>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</si>
  <si>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</si>
  <si>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</si>
  <si>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</si>
  <si>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</si>
  <si>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</si>
  <si>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</si>
  <si>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</si>
  <si>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</si>
  <si>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</si>
  <si>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</si>
  <si>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</si>
  <si>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</si>
  <si>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</si>
  <si>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</si>
  <si>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</si>
  <si>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</si>
  <si>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</si>
  <si>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</si>
  <si>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</si>
  <si>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</si>
  <si>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</si>
  <si>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</si>
  <si>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</si>
  <si>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</si>
  <si>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</si>
  <si>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</si>
  <si>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</si>
  <si>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</si>
  <si>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</si>
  <si>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</si>
  <si>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</si>
  <si>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</si>
  <si>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</si>
  <si>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</si>
  <si>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</si>
  <si>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</si>
  <si>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</si>
  <si>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</si>
  <si>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</si>
  <si>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</si>
  <si>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</si>
  <si>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</si>
  <si>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</si>
  <si>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</si>
  <si>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</si>
  <si>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</si>
  <si>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</si>
  <si>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</si>
  <si>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</si>
  <si>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</si>
  <si>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</si>
  <si>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</si>
  <si>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</si>
  <si>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</si>
  <si>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</si>
  <si>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</si>
  <si>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</si>
  <si>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</si>
  <si>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</si>
  <si>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</si>
  <si>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</si>
  <si>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</si>
  <si>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</si>
  <si>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</si>
  <si>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</si>
  <si>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</si>
  <si>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</si>
  <si>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</si>
  <si>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</si>
  <si>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</si>
  <si>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</si>
  <si>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</si>
  <si>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</si>
  <si>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</si>
  <si>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</si>
  <si>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</si>
  <si>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</si>
  <si>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</si>
  <si>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</si>
  <si>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</si>
  <si>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</si>
  <si>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</si>
  <si>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</si>
  <si>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</si>
  <si>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</si>
  <si>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</si>
  <si>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</si>
  <si>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</si>
  <si>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</si>
  <si>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</si>
  <si>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</si>
  <si>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</si>
  <si>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</si>
  <si>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</si>
  <si>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</si>
  <si>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</si>
  <si>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</si>
  <si>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</si>
  <si>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</si>
  <si>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</si>
  <si>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</si>
  <si>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</si>
  <si>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</si>
  <si>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</si>
  <si>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</si>
  <si>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</si>
  <si>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</si>
  <si>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</si>
  <si>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</si>
  <si>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</si>
  <si>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</si>
  <si>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</si>
  <si>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</si>
  <si>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</si>
  <si>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</si>
  <si>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</si>
  <si>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</si>
  <si>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</si>
  <si>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</si>
  <si>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</si>
  <si>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</si>
  <si>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</si>
  <si>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</si>
  <si>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</si>
  <si>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</si>
  <si>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</si>
  <si>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</si>
  <si>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</si>
  <si>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</si>
  <si>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</si>
  <si>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</si>
  <si>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</si>
  <si>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</si>
  <si>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</si>
  <si>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</si>
  <si>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</si>
  <si>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</si>
  <si>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</si>
  <si>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</si>
  <si>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</si>
  <si>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</si>
  <si>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</si>
  <si>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</si>
  <si>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</si>
  <si>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</si>
  <si>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</si>
  <si>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</si>
  <si>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</si>
  <si>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</si>
  <si>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</si>
  <si>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</si>
  <si>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</si>
  <si>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</si>
  <si>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</si>
  <si>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</si>
  <si>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</si>
  <si>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</si>
  <si>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</si>
  <si>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</si>
  <si>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</si>
  <si>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</si>
  <si>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</si>
  <si>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</si>
  <si>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</si>
  <si>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</si>
  <si>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</si>
  <si>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</si>
  <si>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</si>
  <si>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</si>
  <si>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</si>
  <si>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</si>
  <si>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</si>
  <si>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</si>
  <si>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</si>
  <si>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</si>
  <si>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</si>
  <si>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</si>
  <si>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</si>
  <si>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</si>
  <si>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</si>
  <si>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</si>
  <si>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</si>
  <si>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</si>
  <si>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</si>
  <si>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</si>
  <si>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</si>
  <si>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</si>
  <si>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</si>
  <si>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</si>
  <si>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</si>
  <si>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</si>
  <si>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</si>
  <si>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</si>
  <si>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</si>
  <si>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</si>
  <si>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</si>
  <si>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</si>
  <si>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</si>
  <si>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</si>
  <si>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</si>
  <si>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</si>
  <si>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</si>
  <si>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</si>
  <si>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</si>
  <si>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</si>
  <si>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</si>
  <si>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</si>
  <si>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</si>
  <si>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</si>
  <si>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</si>
  <si>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</si>
  <si>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</si>
  <si>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</si>
  <si>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</si>
  <si>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</si>
  <si>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</si>
  <si>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</si>
  <si>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</si>
  <si>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</si>
  <si>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</si>
  <si>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</si>
  <si>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</si>
  <si>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</si>
  <si>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</si>
  <si>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</si>
  <si>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</si>
  <si>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</si>
  <si>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</si>
  <si>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</si>
  <si>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</si>
  <si>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</si>
  <si>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</si>
  <si>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</si>
  <si>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</si>
  <si>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</si>
  <si>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</si>
  <si>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</si>
  <si>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</si>
  <si>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</si>
  <si>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</si>
  <si>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</si>
  <si>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</si>
  <si>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</si>
  <si>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</si>
  <si>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</si>
  <si>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</si>
  <si>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</si>
  <si>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</si>
  <si>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</si>
  <si>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</si>
  <si>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</si>
  <si>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</si>
  <si>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</si>
  <si>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</si>
  <si>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</si>
  <si>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</si>
  <si>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</si>
  <si>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</si>
  <si>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</si>
  <si>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</si>
  <si>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</si>
  <si>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</si>
  <si>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</si>
  <si>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</si>
  <si>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</si>
  <si>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</si>
  <si>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</si>
  <si>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</si>
  <si>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</si>
  <si>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</si>
  <si>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</si>
  <si>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</si>
  <si>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</si>
  <si>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</si>
  <si>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</si>
  <si>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</si>
  <si>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</si>
  <si>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</si>
  <si>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</si>
  <si>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</si>
  <si>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</si>
  <si>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</si>
  <si>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</si>
  <si>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</si>
  <si>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</si>
  <si>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</si>
  <si>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</si>
  <si>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</si>
  <si>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</si>
  <si>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</si>
  <si>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</si>
  <si>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</si>
  <si>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</si>
  <si>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</si>
  <si>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</si>
  <si>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</si>
  <si>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</si>
  <si>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</si>
  <si>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</si>
  <si>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</si>
  <si>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</si>
  <si>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</si>
  <si>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</si>
  <si>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</si>
  <si>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</si>
  <si>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</si>
  <si>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</si>
  <si>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</si>
  <si>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</si>
  <si>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</si>
  <si>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</si>
  <si>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</si>
  <si>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</si>
  <si>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</si>
  <si>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</si>
  <si>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</si>
  <si>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</si>
  <si>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</si>
  <si>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</si>
  <si>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</si>
  <si>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</si>
  <si>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</si>
  <si>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</si>
  <si>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</si>
  <si>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</si>
  <si>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</si>
  <si>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</si>
  <si>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</si>
  <si>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</si>
  <si>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</si>
  <si>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</si>
  <si>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</si>
  <si>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</si>
  <si>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</si>
  <si>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</si>
  <si>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</si>
  <si>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</si>
  <si>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</si>
  <si>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</si>
  <si>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</si>
  <si>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</si>
  <si>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</si>
  <si>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</si>
  <si>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</si>
  <si>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</si>
  <si>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</si>
  <si>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</si>
  <si>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</si>
  <si>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</si>
  <si>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</si>
  <si>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</si>
  <si>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</si>
  <si>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</si>
  <si>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</si>
  <si>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</si>
  <si>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</si>
  <si>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</si>
  <si>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</si>
  <si>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</si>
  <si>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</si>
  <si>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</si>
  <si>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</si>
  <si>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</si>
  <si>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</si>
  <si>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</si>
  <si>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</si>
  <si>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</si>
  <si>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</si>
  <si>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</si>
  <si>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</si>
  <si>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</si>
  <si>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</si>
  <si>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</si>
  <si>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</si>
  <si>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</si>
  <si>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</si>
  <si>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</si>
  <si>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</si>
  <si>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</si>
  <si>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</si>
  <si>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</si>
  <si>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</si>
  <si>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</si>
  <si>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</si>
  <si>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</si>
  <si>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</si>
  <si>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</si>
  <si>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</si>
  <si>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</si>
  <si>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</si>
  <si>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</si>
  <si>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</si>
  <si>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</si>
  <si>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</si>
  <si>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</si>
  <si>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</si>
  <si>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</si>
  <si>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</si>
  <si>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</si>
  <si>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</si>
  <si>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</si>
  <si>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</si>
  <si>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</si>
  <si>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</si>
  <si>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</si>
  <si>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</si>
  <si>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</si>
  <si>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</si>
  <si>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</si>
  <si>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</si>
  <si>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</si>
  <si>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</si>
  <si>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</si>
  <si>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</si>
  <si>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</si>
  <si>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</si>
  <si>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</si>
  <si>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</si>
  <si>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</si>
  <si>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</si>
  <si>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</si>
  <si>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</si>
  <si>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</si>
  <si>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</si>
  <si>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</si>
  <si>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</si>
  <si>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</si>
  <si>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</si>
  <si>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</si>
  <si>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</si>
  <si>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</si>
  <si>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</si>
  <si>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</si>
  <si>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</si>
  <si>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</si>
  <si>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</si>
  <si>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</si>
  <si>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</si>
  <si>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</si>
  <si>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</si>
  <si>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</si>
  <si>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</si>
  <si>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</si>
  <si>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</si>
  <si>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</si>
  <si>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</si>
  <si>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</si>
  <si>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</si>
  <si>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</si>
  <si>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</si>
  <si>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</si>
  <si>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</si>
  <si>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</si>
  <si>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</si>
  <si>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</si>
  <si>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</si>
  <si>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</si>
  <si>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</si>
  <si>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</si>
  <si>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</si>
  <si>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</si>
  <si>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</si>
  <si>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</si>
  <si>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</si>
  <si>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</si>
  <si>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</si>
  <si>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</si>
  <si>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</si>
  <si>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</si>
  <si>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</si>
  <si>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</si>
  <si>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</si>
  <si>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</si>
  <si>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</si>
  <si>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</si>
  <si>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</si>
  <si>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</si>
  <si>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</si>
  <si>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</si>
  <si>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</si>
  <si>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</si>
  <si>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</si>
  <si>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</si>
  <si>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</si>
  <si>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</si>
  <si>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</si>
  <si>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</si>
  <si>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</si>
  <si>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</si>
  <si>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</si>
  <si>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</si>
  <si>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</si>
  <si>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</si>
  <si>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</si>
  <si>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</si>
  <si>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</si>
  <si>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</si>
  <si>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</si>
  <si>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</si>
  <si>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</si>
  <si>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</si>
  <si>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</si>
  <si>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</si>
  <si>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</si>
  <si>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</si>
  <si>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</si>
  <si>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</si>
  <si>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</si>
  <si>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</si>
  <si>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</si>
  <si>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</si>
  <si>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</si>
  <si>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</si>
  <si>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</si>
  <si>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</si>
  <si>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</si>
  <si>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</si>
  <si>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</si>
  <si>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</si>
  <si>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</si>
  <si>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</si>
  <si>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</si>
  <si>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</si>
  <si>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</si>
  <si>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</si>
  <si>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</si>
  <si>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</si>
  <si>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</si>
  <si>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</si>
  <si>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</si>
  <si>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</si>
  <si>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</si>
  <si>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</si>
  <si>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</si>
  <si>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</si>
  <si>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</si>
  <si>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</si>
  <si>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</si>
  <si>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</si>
  <si>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</si>
  <si>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</si>
  <si>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</si>
  <si>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</si>
  <si>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</si>
  <si>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</si>
  <si>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</si>
  <si>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</si>
  <si>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</si>
  <si>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</si>
  <si>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</si>
  <si>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</si>
  <si>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</si>
  <si>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</si>
  <si>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</si>
  <si>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</si>
  <si>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</si>
  <si>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</si>
  <si>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</si>
  <si>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</si>
  <si>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</si>
  <si>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</si>
  <si>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</si>
  <si>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</si>
  <si>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</si>
  <si>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</si>
  <si>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</si>
  <si>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</si>
  <si>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</si>
  <si>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</si>
  <si>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</si>
  <si>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</si>
  <si>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</si>
  <si>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</si>
  <si>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</si>
  <si>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</si>
  <si>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</si>
  <si>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</si>
  <si>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</si>
  <si>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</si>
  <si>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</si>
  <si>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</si>
  <si>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</si>
  <si>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</si>
  <si>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</si>
  <si>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</si>
  <si>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</si>
  <si>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</si>
  <si>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</si>
  <si>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</si>
  <si>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</si>
  <si>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</si>
  <si>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</si>
  <si>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</si>
  <si>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</si>
  <si>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</si>
  <si>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</si>
  <si>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</si>
  <si>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</si>
  <si>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</si>
  <si>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</si>
  <si>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</si>
  <si>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</si>
  <si>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</si>
  <si>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</si>
  <si>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</si>
  <si>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</si>
  <si>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</si>
  <si>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</si>
  <si>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</si>
  <si>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</si>
  <si>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</si>
  <si>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</si>
  <si>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</si>
  <si>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</si>
  <si>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</si>
  <si>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</si>
  <si>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</si>
  <si>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</si>
  <si>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</si>
  <si>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</si>
  <si>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</si>
  <si>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</si>
  <si>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</si>
  <si>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</si>
  <si>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</si>
  <si>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</si>
  <si>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</si>
  <si>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</si>
  <si>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</si>
  <si>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</si>
  <si>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</si>
  <si>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</si>
  <si>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</si>
  <si>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</si>
  <si>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</si>
  <si>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</si>
  <si>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</si>
  <si>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</si>
  <si>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</si>
  <si>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</si>
  <si>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</si>
  <si>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</si>
  <si>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</si>
  <si>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</si>
  <si>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</si>
  <si>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</si>
  <si>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</si>
  <si>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</si>
  <si>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</si>
  <si>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</si>
  <si>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</si>
  <si>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</si>
  <si>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</si>
  <si>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</si>
  <si>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</si>
  <si>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</si>
  <si>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</si>
  <si>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</si>
  <si>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</si>
  <si>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</si>
  <si>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</si>
  <si>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</si>
  <si>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</si>
  <si>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</si>
  <si>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</si>
  <si>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</si>
  <si>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</si>
  <si>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</si>
  <si>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</si>
  <si>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</si>
  <si>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</si>
  <si>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</si>
  <si>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</si>
  <si>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</si>
  <si>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</si>
  <si>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</si>
  <si>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</si>
  <si>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</si>
  <si>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</si>
  <si>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</si>
  <si>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</si>
  <si>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</si>
  <si>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</si>
  <si>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</si>
  <si>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</si>
  <si>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</si>
  <si>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</si>
  <si>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</si>
  <si>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</si>
  <si>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</si>
  <si>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</si>
  <si>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</si>
  <si>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</si>
  <si>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</si>
  <si>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</si>
  <si>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</si>
  <si>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</si>
  <si>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</si>
  <si>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</si>
  <si>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</si>
  <si>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</si>
  <si>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</si>
  <si>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</si>
  <si>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</si>
  <si>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</si>
  <si>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</si>
  <si>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</si>
  <si>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</si>
  <si>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</si>
  <si>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</si>
  <si>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</si>
  <si>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</si>
  <si>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</si>
  <si>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</si>
  <si>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</si>
  <si>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</si>
  <si>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</si>
  <si>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</si>
  <si>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</si>
  <si>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</si>
  <si>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</si>
  <si>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</si>
  <si>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</si>
  <si>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</si>
  <si>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</si>
  <si>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</si>
  <si>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</si>
  <si>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</si>
  <si>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</si>
  <si>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</si>
  <si>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</si>
  <si>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</si>
  <si>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</si>
  <si>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</si>
  <si>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</si>
  <si>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</si>
  <si>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</si>
  <si>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</si>
  <si>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</si>
  <si>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</si>
  <si>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</si>
  <si>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</si>
  <si>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</si>
  <si>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</si>
  <si>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</si>
  <si>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</si>
  <si>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</si>
  <si>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</si>
  <si>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</si>
  <si>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</si>
  <si>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</si>
  <si>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</si>
  <si>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</si>
  <si>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</si>
  <si>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</si>
  <si>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</si>
  <si>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</si>
  <si>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</si>
  <si>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</si>
  <si>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</si>
  <si>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</si>
  <si>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</si>
  <si>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</si>
  <si>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</si>
  <si>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</si>
  <si>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</si>
  <si>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</si>
  <si>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</si>
  <si>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</si>
  <si>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</si>
  <si>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</si>
  <si>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</si>
  <si>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</si>
  <si>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</si>
  <si>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</si>
  <si>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</si>
  <si>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</si>
  <si>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</si>
  <si>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</si>
  <si>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</si>
  <si>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</si>
  <si>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</si>
  <si>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</si>
  <si>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</si>
  <si>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</si>
  <si>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</si>
  <si>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</si>
  <si>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</si>
  <si>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</si>
  <si>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</si>
  <si>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</si>
  <si>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</si>
  <si>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</si>
  <si>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</si>
  <si>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</si>
  <si>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</si>
  <si>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</si>
  <si>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</si>
  <si>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</si>
  <si>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</si>
  <si>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</si>
  <si>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</si>
  <si>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</si>
  <si>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</si>
  <si>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</si>
  <si>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</si>
  <si>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</si>
  <si>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</si>
  <si>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</si>
  <si>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</si>
  <si>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</si>
  <si>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</si>
  <si>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</si>
  <si>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</si>
  <si>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</si>
  <si>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</si>
  <si>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</si>
  <si>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</si>
  <si>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</si>
  <si>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</si>
  <si>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</si>
  <si>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</si>
  <si>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</si>
  <si>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</si>
  <si>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</si>
  <si>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</si>
  <si>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</si>
  <si>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</si>
  <si>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</si>
  <si>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</si>
  <si>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</si>
  <si>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</si>
  <si>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</si>
  <si>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</si>
  <si>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</si>
  <si>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</si>
  <si>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</si>
  <si>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</si>
  <si>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</si>
  <si>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</si>
  <si>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</si>
  <si>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</si>
  <si>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</si>
  <si>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</si>
  <si>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</si>
  <si>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</si>
  <si>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</si>
  <si>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</si>
  <si>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</si>
  <si>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</si>
  <si>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</si>
  <si>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</si>
  <si>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</si>
  <si>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</si>
  <si>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</si>
  <si>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</si>
  <si>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</si>
  <si>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</si>
  <si>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</si>
  <si>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</si>
  <si>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</si>
  <si>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</si>
  <si>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</si>
  <si>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</si>
  <si>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</si>
  <si>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</si>
  <si>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</si>
  <si>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</si>
  <si>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</si>
  <si>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</si>
  <si>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</si>
  <si>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</si>
  <si>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</si>
  <si>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</si>
  <si>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</si>
  <si>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</si>
  <si>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</si>
  <si>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</si>
  <si>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</si>
  <si>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</si>
  <si>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</si>
  <si>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</si>
  <si>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</si>
  <si>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</si>
  <si>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</si>
  <si>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</si>
  <si>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</si>
  <si>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</si>
  <si>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</si>
  <si>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</si>
  <si>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</si>
  <si>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</si>
  <si>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</si>
  <si>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</si>
  <si>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</si>
  <si>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</si>
  <si>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</si>
  <si>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</si>
  <si>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</si>
  <si>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</si>
  <si>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</si>
  <si>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</si>
  <si>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</si>
  <si>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</si>
  <si>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</si>
  <si>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</si>
  <si>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</si>
  <si>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</si>
  <si>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</si>
  <si>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</si>
  <si>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</si>
  <si>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</si>
  <si>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</si>
  <si>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</si>
  <si>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</si>
  <si>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</si>
  <si>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</si>
  <si>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</si>
  <si>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</si>
  <si>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</si>
  <si>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</si>
  <si>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</si>
  <si>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</si>
  <si>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</si>
  <si>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</si>
  <si>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</si>
  <si>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</si>
  <si>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</si>
  <si>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</si>
  <si>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</si>
  <si>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</si>
  <si>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</si>
  <si>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</si>
  <si>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</si>
  <si>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</si>
  <si>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</si>
  <si>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</si>
  <si>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</si>
  <si>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</si>
  <si>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</si>
  <si>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</si>
  <si>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</si>
  <si>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</si>
  <si>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</si>
  <si>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</si>
  <si>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</si>
  <si>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</si>
  <si>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</si>
  <si>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</si>
  <si>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</si>
  <si>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</si>
  <si>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</si>
  <si>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</si>
  <si>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</si>
  <si>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</si>
  <si>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</si>
  <si>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</si>
  <si>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</si>
  <si>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</si>
  <si>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</si>
  <si>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</si>
  <si>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</si>
  <si>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</si>
  <si>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</si>
  <si>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</si>
  <si>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</si>
  <si>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</si>
  <si>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</si>
  <si>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</si>
  <si>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</si>
  <si>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</si>
  <si>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</si>
  <si>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</si>
  <si>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</si>
  <si>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</si>
  <si>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</si>
  <si>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</si>
  <si>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</si>
  <si>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</si>
  <si>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</si>
  <si>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</si>
  <si>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</si>
  <si>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</si>
  <si>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</si>
  <si>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</si>
  <si>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</si>
  <si>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</si>
  <si>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</si>
  <si>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</si>
  <si>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</si>
  <si>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</si>
  <si>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</si>
  <si>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</si>
  <si>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</si>
  <si>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</si>
  <si>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</si>
  <si>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</si>
  <si>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</si>
  <si>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</si>
  <si>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</si>
  <si>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</si>
  <si>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</si>
  <si>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</si>
  <si>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</si>
  <si>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</si>
  <si>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</si>
  <si>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</si>
  <si>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</si>
  <si>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</si>
  <si>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</si>
  <si>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</si>
  <si>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</si>
  <si>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</si>
  <si>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</si>
  <si>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</si>
  <si>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</si>
  <si>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</si>
  <si>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</si>
  <si>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</si>
  <si>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</si>
  <si>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</si>
  <si>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</si>
  <si>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</si>
  <si>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</si>
  <si>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</si>
  <si>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</si>
  <si>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</si>
  <si>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</si>
  <si>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</si>
  <si>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</si>
  <si>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</si>
  <si>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</si>
  <si>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</si>
  <si>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</si>
  <si>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</si>
  <si>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</si>
  <si>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</si>
  <si>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</si>
  <si>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</si>
  <si>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</si>
  <si>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</si>
  <si>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</si>
  <si>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</si>
  <si>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</si>
  <si>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</si>
  <si>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</si>
  <si>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</si>
  <si>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</si>
  <si>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</si>
  <si>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</si>
  <si>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</si>
  <si>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</si>
  <si>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</si>
  <si>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</si>
  <si>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</si>
  <si>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</si>
  <si>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</si>
  <si>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</si>
  <si>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</si>
  <si>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</si>
  <si>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</si>
  <si>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</si>
  <si>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</si>
  <si>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</si>
  <si>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</si>
  <si>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</si>
  <si>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</si>
  <si>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</si>
  <si>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</si>
  <si>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</si>
  <si>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</si>
  <si>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</si>
  <si>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</si>
  <si>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</si>
  <si>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</si>
  <si>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</si>
  <si>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</si>
  <si>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</si>
  <si>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</si>
  <si>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</si>
  <si>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</si>
  <si>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</si>
  <si>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</si>
  <si>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</si>
  <si>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</si>
  <si>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</si>
  <si>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</si>
  <si>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</si>
  <si>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</si>
  <si>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</si>
  <si>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</si>
  <si>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</si>
  <si>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</si>
  <si>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</si>
  <si>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</si>
  <si>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</si>
  <si>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</si>
  <si>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</si>
  <si>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</si>
  <si>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</si>
  <si>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</si>
  <si>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</si>
  <si>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</si>
  <si>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</si>
  <si>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</si>
  <si>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</si>
  <si>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</si>
  <si>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</si>
  <si>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</si>
  <si>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</si>
  <si>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</si>
  <si>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</si>
  <si>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</si>
  <si>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</si>
  <si>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</si>
  <si>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</si>
  <si>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</si>
  <si>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</si>
  <si>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</si>
  <si>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</si>
  <si>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</si>
  <si>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</si>
  <si>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</si>
  <si>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</si>
  <si>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</si>
  <si>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</si>
  <si>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</si>
  <si>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</si>
  <si>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</si>
  <si>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</si>
  <si>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</si>
  <si>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</si>
  <si>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</si>
  <si>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</si>
  <si>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</si>
  <si>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</si>
  <si>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</si>
  <si>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</si>
  <si>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</si>
  <si>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</si>
  <si>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</si>
  <si>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</si>
  <si>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</si>
  <si>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</si>
  <si>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</si>
  <si>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</si>
  <si>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</si>
  <si>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</si>
  <si>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</si>
  <si>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</si>
  <si>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</si>
  <si>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</si>
  <si>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</si>
  <si>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</si>
  <si>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</si>
  <si>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</si>
  <si>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</si>
  <si>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</si>
  <si>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</si>
  <si>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</si>
  <si>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</si>
  <si>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</si>
  <si>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</si>
  <si>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</si>
  <si>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</si>
  <si>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</si>
  <si>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</si>
  <si>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</si>
  <si>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</si>
  <si>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</si>
  <si>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</si>
  <si>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</si>
  <si>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</si>
  <si>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</si>
  <si>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</si>
  <si>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</si>
  <si>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</si>
  <si>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</si>
  <si>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</si>
  <si>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</si>
  <si>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</si>
  <si>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</si>
  <si>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</si>
  <si>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</si>
  <si>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</si>
  <si>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</si>
  <si>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</si>
  <si>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</si>
  <si>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</si>
  <si>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</si>
  <si>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</si>
  <si>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</si>
  <si>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</si>
  <si>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</si>
  <si>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</si>
  <si>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</si>
  <si>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</si>
  <si>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</si>
  <si>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</si>
  <si>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</si>
  <si>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</si>
  <si>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</si>
  <si>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</si>
  <si>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</si>
  <si>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</si>
  <si>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</si>
  <si>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</si>
  <si>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</si>
  <si>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</si>
  <si>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</si>
  <si>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</si>
  <si>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</si>
  <si>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</si>
  <si>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</si>
  <si>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</si>
  <si>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</si>
  <si>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</si>
  <si>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</si>
  <si>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</si>
  <si>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</si>
  <si>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</si>
  <si>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</si>
  <si>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</si>
  <si>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</si>
  <si>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</si>
  <si>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</si>
  <si>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</si>
  <si>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</si>
  <si>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</si>
  <si>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</si>
  <si>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</si>
  <si>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</si>
  <si>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</si>
  <si>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</si>
  <si>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</si>
  <si>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</si>
  <si>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</si>
  <si>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</si>
  <si>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</si>
  <si>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</si>
  <si>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</si>
  <si>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</si>
  <si>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</si>
  <si>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</si>
  <si>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</si>
  <si>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</si>
  <si>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</si>
  <si>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</si>
  <si>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</si>
  <si>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</si>
  <si>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</si>
  <si>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</si>
  <si>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</si>
  <si>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</si>
  <si>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</si>
  <si>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</si>
  <si>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</si>
  <si>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</si>
  <si>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</si>
  <si>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</si>
  <si>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</si>
  <si>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</si>
  <si>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</si>
  <si>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</si>
  <si>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</si>
  <si>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</si>
  <si>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</si>
  <si>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</si>
  <si>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</si>
  <si>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</si>
  <si>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</si>
  <si>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</si>
  <si>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</si>
  <si>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</si>
  <si>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</si>
  <si>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</si>
  <si>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</si>
  <si>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</si>
  <si>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</si>
  <si>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</si>
  <si>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</si>
  <si>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</si>
  <si>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</si>
  <si>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</si>
  <si>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</si>
  <si>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</si>
  <si>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</si>
  <si>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</si>
  <si>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</si>
  <si>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</si>
  <si>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</si>
  <si>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</si>
  <si>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</si>
  <si>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</si>
  <si>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</si>
  <si>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</si>
  <si>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</si>
  <si>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</si>
  <si>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</si>
  <si>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</si>
  <si>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</si>
  <si>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</si>
  <si>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</si>
  <si>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</si>
  <si>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</si>
  <si>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</si>
  <si>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</si>
  <si>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</si>
  <si>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</si>
  <si>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</si>
  <si>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</si>
  <si>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</si>
  <si>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</si>
  <si>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</si>
  <si>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</si>
  <si>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</si>
  <si>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</si>
  <si>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</si>
  <si>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</si>
  <si>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</si>
  <si>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</si>
  <si>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</si>
  <si>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</si>
  <si>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</si>
  <si>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</si>
  <si>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</si>
  <si>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</si>
  <si>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</si>
  <si>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</si>
  <si>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</si>
  <si>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</si>
  <si>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</si>
  <si>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</si>
  <si>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</si>
  <si>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</si>
  <si>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</si>
  <si>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</si>
  <si>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</si>
  <si>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</si>
  <si>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</si>
  <si>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</si>
  <si>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</si>
  <si>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</si>
  <si>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</si>
  <si>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</si>
  <si>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</si>
  <si>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</si>
  <si>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</si>
  <si>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</si>
  <si>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</si>
  <si>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</si>
  <si>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</si>
  <si>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</si>
  <si>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</si>
  <si>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</si>
  <si>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</si>
  <si>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</si>
  <si>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</si>
  <si>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</si>
  <si>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</si>
  <si>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</si>
  <si>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</si>
  <si>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</si>
  <si>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</si>
  <si>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</si>
  <si>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</si>
  <si>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</si>
  <si>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</si>
  <si>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</si>
  <si>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</si>
  <si>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</si>
  <si>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</si>
  <si>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</si>
  <si>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</si>
  <si>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</si>
  <si>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</si>
  <si>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</si>
  <si>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</si>
  <si>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</si>
  <si>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</si>
  <si>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</si>
  <si>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</si>
  <si>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</si>
  <si>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</si>
  <si>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</si>
  <si>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</si>
  <si>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</si>
  <si>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</si>
  <si>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</si>
  <si>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</si>
  <si>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</si>
  <si>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</si>
  <si>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</si>
  <si>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</si>
  <si>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</si>
  <si>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</si>
  <si>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</si>
  <si>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</si>
  <si>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</si>
  <si>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</si>
  <si>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</si>
  <si>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</si>
  <si>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</si>
  <si>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</si>
  <si>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</si>
  <si>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</si>
  <si>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</si>
  <si>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</si>
  <si>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</si>
  <si>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</si>
  <si>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</si>
  <si>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</si>
  <si>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</si>
  <si>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</si>
  <si>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</si>
  <si>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</si>
  <si>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</si>
  <si>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</si>
  <si>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</si>
  <si>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</si>
  <si>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</si>
  <si>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</si>
  <si>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</si>
  <si>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</si>
  <si>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</si>
  <si>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</si>
  <si>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</si>
  <si>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</si>
  <si>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</si>
  <si>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</si>
  <si>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</si>
  <si>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</si>
  <si>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</si>
  <si>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</si>
  <si>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</si>
  <si>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</si>
  <si>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</si>
  <si>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</si>
  <si>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</si>
  <si>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</si>
  <si>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</si>
  <si>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</si>
  <si>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</si>
  <si>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</si>
  <si>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</si>
  <si>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</si>
  <si>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</si>
  <si>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</si>
  <si>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</si>
  <si>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</si>
  <si>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</si>
  <si>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</si>
  <si>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</si>
  <si>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</si>
  <si>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</si>
  <si>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</si>
  <si>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</si>
  <si>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</si>
  <si>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</si>
  <si>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</si>
  <si>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</si>
  <si>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</si>
  <si>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</si>
  <si>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</si>
  <si>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</si>
  <si>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</si>
  <si>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</si>
  <si>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</si>
  <si>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</si>
  <si>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</si>
  <si>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</si>
  <si>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</si>
  <si>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</si>
  <si>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</si>
  <si>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</si>
  <si>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</si>
  <si>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</si>
  <si>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</si>
  <si>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</si>
  <si>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</si>
  <si>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</si>
  <si>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</si>
  <si>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</si>
  <si>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</si>
  <si>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</si>
  <si>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</si>
  <si>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</si>
  <si>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</si>
  <si>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</si>
  <si>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</si>
  <si>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</si>
  <si>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</si>
  <si>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</si>
  <si>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</si>
  <si>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</si>
  <si>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</si>
  <si>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</si>
  <si>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</si>
  <si>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</si>
  <si>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</si>
  <si>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</si>
  <si>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</si>
  <si>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</si>
  <si>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</si>
  <si>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</si>
  <si>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</si>
  <si>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</si>
  <si>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</si>
  <si>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</si>
  <si>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</si>
  <si>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</si>
  <si>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</si>
  <si>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</si>
  <si>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</si>
  <si>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</si>
  <si>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</si>
  <si>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</si>
  <si>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</si>
  <si>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</si>
  <si>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</si>
  <si>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</si>
  <si>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</si>
  <si>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</si>
  <si>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</si>
  <si>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</si>
  <si>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</si>
  <si>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</si>
  <si>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</si>
  <si>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</si>
  <si>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</si>
  <si>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</si>
  <si>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</si>
  <si>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</si>
  <si>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</si>
  <si>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</si>
  <si>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</si>
  <si>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</si>
  <si>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</si>
  <si>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</si>
  <si>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</si>
  <si>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</si>
  <si>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</si>
  <si>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</si>
  <si>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</si>
  <si>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</si>
  <si>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</si>
  <si>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</si>
  <si>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</si>
  <si>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</si>
  <si>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</si>
  <si>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</si>
  <si>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</si>
  <si>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</si>
  <si>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</si>
  <si>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</si>
  <si>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</si>
  <si>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</si>
  <si>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</si>
  <si>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</si>
  <si>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</si>
  <si>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</si>
  <si>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</si>
  <si>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</si>
  <si>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</si>
  <si>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</si>
  <si>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</si>
  <si>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</si>
  <si>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</si>
  <si>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</si>
  <si>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</si>
  <si>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</si>
  <si>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</si>
  <si>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</si>
  <si>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</si>
  <si>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</si>
  <si>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</si>
  <si>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</si>
  <si>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</si>
  <si>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</si>
  <si>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</si>
  <si>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</si>
  <si>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</si>
  <si>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</si>
  <si>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</si>
  <si>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</si>
  <si>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</si>
  <si>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</si>
  <si>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</si>
  <si>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</si>
  <si>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</si>
  <si>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</si>
  <si>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</si>
  <si>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</si>
  <si>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</si>
  <si>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</si>
  <si>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</si>
  <si>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</si>
  <si>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</si>
  <si>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</si>
  <si>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</si>
  <si>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</si>
  <si>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</si>
  <si>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</si>
  <si>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</si>
  <si>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</si>
  <si>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</si>
  <si>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</si>
  <si>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</si>
  <si>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</si>
  <si>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</si>
  <si>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</si>
  <si>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</si>
  <si>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</si>
  <si>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</si>
  <si>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</si>
  <si>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</si>
  <si>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</si>
  <si>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</si>
  <si>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</si>
  <si>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</si>
  <si>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</si>
  <si>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</si>
  <si>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</si>
  <si>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</si>
  <si>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</si>
  <si>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</si>
  <si>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</si>
  <si>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</si>
  <si>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</si>
  <si>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</si>
  <si>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</si>
  <si>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</si>
  <si>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</si>
  <si>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</si>
  <si>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</si>
  <si>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</si>
  <si>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</si>
  <si>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</si>
  <si>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</si>
  <si>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</si>
  <si>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</si>
  <si>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</si>
  <si>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</si>
  <si>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</si>
  <si>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</si>
  <si>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</si>
  <si>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</si>
  <si>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</si>
  <si>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</si>
  <si>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</si>
  <si>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</si>
  <si>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</si>
  <si>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</si>
  <si>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</si>
  <si>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</si>
  <si>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</si>
  <si>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</si>
  <si>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</si>
  <si>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</si>
  <si>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</si>
  <si>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</si>
  <si>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</si>
  <si>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</si>
  <si>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</si>
  <si>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</si>
  <si>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</si>
  <si>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</si>
  <si>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</si>
  <si>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</si>
  <si>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</si>
  <si>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</si>
  <si>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</si>
  <si>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</si>
  <si>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</si>
  <si>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</si>
  <si>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</si>
  <si>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</si>
  <si>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</si>
  <si>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</si>
  <si>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</si>
  <si>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</si>
  <si>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</si>
  <si>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</si>
  <si>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</si>
  <si>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</si>
  <si>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</si>
  <si>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</si>
  <si>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</si>
  <si>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</si>
  <si>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</si>
  <si>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</si>
  <si>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</si>
  <si>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</si>
  <si>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</si>
  <si>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</si>
  <si>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</si>
  <si>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</si>
  <si>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</si>
  <si>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</si>
  <si>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</si>
  <si>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</si>
  <si>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</si>
  <si>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</si>
  <si>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</si>
  <si>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</si>
  <si>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</si>
  <si>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</si>
  <si>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</si>
  <si>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</si>
  <si>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</si>
  <si>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</si>
  <si>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</si>
  <si>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</si>
  <si>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</si>
  <si>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</si>
  <si>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</si>
  <si>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</si>
  <si>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</si>
  <si>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</si>
  <si>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</si>
  <si>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</si>
  <si>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</si>
  <si>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</si>
  <si>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</si>
  <si>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</si>
  <si>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</si>
  <si>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</si>
  <si>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</si>
  <si>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</si>
  <si>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</si>
  <si>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</si>
  <si>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</si>
  <si>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</si>
  <si>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</si>
  <si>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</si>
  <si>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</si>
  <si>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</si>
  <si>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</si>
  <si>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</si>
  <si>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</si>
  <si>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</si>
  <si>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</si>
  <si>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</si>
  <si>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</si>
  <si>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</si>
  <si>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</si>
  <si>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</si>
  <si>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</si>
  <si>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</si>
  <si>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</si>
  <si>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</si>
  <si>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</si>
  <si>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</si>
  <si>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</si>
  <si>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</si>
  <si>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</si>
  <si>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</si>
  <si>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</si>
  <si>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</si>
  <si>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</si>
  <si>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</si>
  <si>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</si>
  <si>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</si>
  <si>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</si>
  <si>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</si>
  <si>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</si>
  <si>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</si>
  <si>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</si>
  <si>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</si>
  <si>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</si>
  <si>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</si>
  <si>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</si>
  <si>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</si>
  <si>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</si>
  <si>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</si>
  <si>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</si>
  <si>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</si>
  <si>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</si>
  <si>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</si>
  <si>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</si>
  <si>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</si>
  <si>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</si>
  <si>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</si>
  <si>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</si>
  <si>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</si>
  <si>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</si>
  <si>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</si>
  <si>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</si>
  <si>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</si>
  <si>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</si>
  <si>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</si>
  <si>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</si>
  <si>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</si>
  <si>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</si>
  <si>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</si>
  <si>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</si>
  <si>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</si>
  <si>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</si>
  <si>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</si>
  <si>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</si>
  <si>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</si>
  <si>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</si>
  <si>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</si>
  <si>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</si>
  <si>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</si>
  <si>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</si>
  <si>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</si>
  <si>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</si>
  <si>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</si>
  <si>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</si>
  <si>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</si>
  <si>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</si>
  <si>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</si>
  <si>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</si>
  <si>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</si>
  <si>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</si>
  <si>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</si>
  <si>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</si>
  <si>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</si>
  <si>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</si>
  <si>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</si>
  <si>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</si>
  <si>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</si>
  <si>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</si>
  <si>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</si>
  <si>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</si>
  <si>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</si>
  <si>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</si>
  <si>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</si>
  <si>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</si>
  <si>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</si>
  <si>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</si>
  <si>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</si>
  <si>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</si>
  <si>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</si>
  <si>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</si>
  <si>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</si>
  <si>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</si>
  <si>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</si>
  <si>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</si>
  <si>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</si>
  <si>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</si>
  <si>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</si>
  <si>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</si>
  <si>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</si>
  <si>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</si>
  <si>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</si>
  <si>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</si>
  <si>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</si>
  <si>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</si>
  <si>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</si>
  <si>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</si>
  <si>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</si>
  <si>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</si>
  <si>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</si>
  <si>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</si>
  <si>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</si>
  <si>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</si>
  <si>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</si>
  <si>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</si>
  <si>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</si>
  <si>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</si>
  <si>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</si>
  <si>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</si>
  <si>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</si>
  <si>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</si>
  <si>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</si>
  <si>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</si>
  <si>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</si>
  <si>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</si>
  <si>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</si>
  <si>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</si>
  <si>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</si>
  <si>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</si>
  <si>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</si>
  <si>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</si>
  <si>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</si>
  <si>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</si>
  <si>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</si>
  <si>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</si>
  <si>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</si>
  <si>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</si>
  <si>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</si>
  <si>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</si>
  <si>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</si>
  <si>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</si>
  <si>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</si>
  <si>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</si>
  <si>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</si>
  <si>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</si>
  <si>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</si>
  <si>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</si>
  <si>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</si>
  <si>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</si>
  <si>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</si>
  <si>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</si>
  <si>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</si>
  <si>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</si>
  <si>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</si>
  <si>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</si>
  <si>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</si>
  <si>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</si>
  <si>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</si>
  <si>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</si>
  <si>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</si>
  <si>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</si>
  <si>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</si>
  <si>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</si>
  <si>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</si>
  <si>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</si>
  <si>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</si>
  <si>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</si>
  <si>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</si>
  <si>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</si>
  <si>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</si>
  <si>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</si>
  <si>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</si>
  <si>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</si>
  <si>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</si>
  <si>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</si>
  <si>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</si>
  <si>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</si>
  <si>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</si>
  <si>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</si>
  <si>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</si>
  <si>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</si>
  <si>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</si>
  <si>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</si>
  <si>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</si>
  <si>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</si>
  <si>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</si>
  <si>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</si>
  <si>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</si>
  <si>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</si>
  <si>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</si>
  <si>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</si>
  <si>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</si>
  <si>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</si>
  <si>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</si>
  <si>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</si>
  <si>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</si>
  <si>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</si>
  <si>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</si>
  <si>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</si>
  <si>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</si>
  <si>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</si>
  <si>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</si>
  <si>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</si>
  <si>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</si>
  <si>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</si>
  <si>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</si>
  <si>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</si>
  <si>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</si>
  <si>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</si>
  <si>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</si>
  <si>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</si>
  <si>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</si>
  <si>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</si>
  <si>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</si>
  <si>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</si>
  <si>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</si>
  <si>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</si>
  <si>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</si>
  <si>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</si>
  <si>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</si>
  <si>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</si>
  <si>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</si>
  <si>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</si>
  <si>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</si>
  <si>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</si>
  <si>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</si>
  <si>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</si>
  <si>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</si>
  <si>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</si>
  <si>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</si>
  <si>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</si>
  <si>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</si>
  <si>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</si>
  <si>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</si>
  <si>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</si>
  <si>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</si>
  <si>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</si>
  <si>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</si>
  <si>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</si>
  <si>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</si>
  <si>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</si>
  <si>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</si>
  <si>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</si>
  <si>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</si>
  <si>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</si>
  <si>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</si>
  <si>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</si>
  <si>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</si>
  <si>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</si>
  <si>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</si>
  <si>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</si>
  <si>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</si>
  <si>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</si>
  <si>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</si>
  <si>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</si>
  <si>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</si>
  <si>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</si>
  <si>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</si>
  <si>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</si>
  <si>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</si>
  <si>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</si>
  <si>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</si>
  <si>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</si>
  <si>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</si>
  <si>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</si>
  <si>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</si>
  <si>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</si>
  <si>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</si>
  <si>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</si>
  <si>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</si>
  <si>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</si>
  <si>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</si>
  <si>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</si>
  <si>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</si>
  <si>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</si>
  <si>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</si>
  <si>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</si>
  <si>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</si>
  <si>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</si>
  <si>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</si>
  <si>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</si>
  <si>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</si>
  <si>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</si>
  <si>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</si>
  <si>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</si>
  <si>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</si>
  <si>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</si>
  <si>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</si>
  <si>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</si>
  <si>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</si>
  <si>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</si>
  <si>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</si>
  <si>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</si>
  <si>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</si>
  <si>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</si>
  <si>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</si>
  <si>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</si>
  <si>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</si>
  <si>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</si>
  <si>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</si>
  <si>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</si>
  <si>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</si>
  <si>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</si>
  <si>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</si>
  <si>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</si>
  <si>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</si>
  <si>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</si>
  <si>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</si>
  <si>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</si>
  <si>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</si>
  <si>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</si>
  <si>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</si>
  <si>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</si>
  <si>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</si>
  <si>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</si>
  <si>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</si>
  <si>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</si>
  <si>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</si>
  <si>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</si>
  <si>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</si>
  <si>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</si>
  <si>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</si>
  <si>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</si>
  <si>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</si>
  <si>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</si>
  <si>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</si>
  <si>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</si>
  <si>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</si>
  <si>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</si>
  <si>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</si>
  <si>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</si>
  <si>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</si>
  <si>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</si>
  <si>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</si>
  <si>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</si>
  <si>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</si>
  <si>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</si>
  <si>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</si>
  <si>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</si>
  <si>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</si>
  <si>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</si>
  <si>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</si>
  <si>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</si>
  <si>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</si>
  <si>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</si>
  <si>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</si>
  <si>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</si>
  <si>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</si>
  <si>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</si>
  <si>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</si>
  <si>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</si>
  <si>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</si>
  <si>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</si>
  <si>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</si>
  <si>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</si>
  <si>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</si>
  <si>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</si>
  <si>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</si>
  <si>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</si>
  <si>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</si>
  <si>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</si>
  <si>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</si>
  <si>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</si>
  <si>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</si>
  <si>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</si>
  <si>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</si>
  <si>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</si>
  <si>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</si>
  <si>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</si>
  <si>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</si>
  <si>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</si>
  <si>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</si>
  <si>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</si>
  <si>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</si>
  <si>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</si>
  <si>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</si>
  <si>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</si>
  <si>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</si>
  <si>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</si>
  <si>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</si>
  <si>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</si>
  <si>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</si>
  <si>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</si>
  <si>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</si>
  <si>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</si>
  <si>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</si>
  <si>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</si>
  <si>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</si>
  <si>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</si>
  <si>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</si>
  <si>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</si>
  <si>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</si>
  <si>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</si>
  <si>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</si>
  <si>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</si>
  <si>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</si>
  <si>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</si>
  <si>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</si>
  <si>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</si>
  <si>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</si>
  <si>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</si>
  <si>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</si>
  <si>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</si>
  <si>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</si>
  <si>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</si>
  <si>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</si>
  <si>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</si>
  <si>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</si>
  <si>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</si>
  <si>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</si>
  <si>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</si>
  <si>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</si>
  <si>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</si>
  <si>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</si>
  <si>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</si>
  <si>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</si>
  <si>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</si>
  <si>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</si>
  <si>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</si>
  <si>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</si>
  <si>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</si>
  <si>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</si>
  <si>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</si>
  <si>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</si>
  <si>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</si>
  <si>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</si>
  <si>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</si>
  <si>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</si>
  <si>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</si>
  <si>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</si>
  <si>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</si>
  <si>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</si>
  <si>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</si>
  <si>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</si>
  <si>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</si>
  <si>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</si>
  <si>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</si>
  <si>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</si>
  <si>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</si>
  <si>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</si>
  <si>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</si>
  <si>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</si>
  <si>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</si>
  <si>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</si>
  <si>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</si>
  <si>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</si>
  <si>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</si>
  <si>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</si>
  <si>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</si>
  <si>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</si>
  <si>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</si>
  <si>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</si>
  <si>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</si>
  <si>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</si>
  <si>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</si>
  <si>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</si>
  <si>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</si>
  <si>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</si>
  <si>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</si>
  <si>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</si>
  <si>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</si>
  <si>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</si>
  <si>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</si>
  <si>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</si>
  <si>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</si>
  <si>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</si>
  <si>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</si>
  <si>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</si>
  <si>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</si>
  <si>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</si>
  <si>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</si>
  <si>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</si>
  <si>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</si>
  <si>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</si>
  <si>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</si>
  <si>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</si>
  <si>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</si>
  <si>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</si>
  <si>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</si>
  <si>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</si>
  <si>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</si>
  <si>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</si>
  <si>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</si>
  <si>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</si>
  <si>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</si>
  <si>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</si>
  <si>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</si>
  <si>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</si>
  <si>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</si>
  <si>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</si>
  <si>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</si>
  <si>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</si>
  <si>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</si>
  <si>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</si>
  <si>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</si>
  <si>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</si>
  <si>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</si>
  <si>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</si>
  <si>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</si>
  <si>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</si>
  <si>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</si>
  <si>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</si>
  <si>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</si>
  <si>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</si>
  <si>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</si>
  <si>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</si>
  <si>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</si>
  <si>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</si>
  <si>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</si>
  <si>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</si>
  <si>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</si>
  <si>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</si>
  <si>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</si>
  <si>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</si>
  <si>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</si>
  <si>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</si>
  <si>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</si>
  <si>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</si>
  <si>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</si>
  <si>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</si>
  <si>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</si>
  <si>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</si>
  <si>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</si>
  <si>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</si>
  <si>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</si>
  <si>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</si>
  <si>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</si>
  <si>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</si>
  <si>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</si>
  <si>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</si>
  <si>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</si>
  <si>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</si>
  <si>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</si>
  <si>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</si>
  <si>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</si>
  <si>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</si>
  <si>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</si>
  <si>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</si>
  <si>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</si>
  <si>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</si>
  <si>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</si>
  <si>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</si>
  <si>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</si>
  <si>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</si>
  <si>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</si>
  <si>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</si>
  <si>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</si>
  <si>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</si>
  <si>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</si>
  <si>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</si>
  <si>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</si>
  <si>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</si>
  <si>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</si>
  <si>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</si>
  <si>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</si>
  <si>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</si>
  <si>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</si>
  <si>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</si>
  <si>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</si>
  <si>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</si>
  <si>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</si>
  <si>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</si>
  <si>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</si>
  <si>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</si>
  <si>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</si>
  <si>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</si>
  <si>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</si>
  <si>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</si>
  <si>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</si>
  <si>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</si>
  <si>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</si>
  <si>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</si>
  <si>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</si>
  <si>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</si>
  <si>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</si>
  <si>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</si>
  <si>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</si>
  <si>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</si>
  <si>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</si>
  <si>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</si>
  <si>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</si>
  <si>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</si>
  <si>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</si>
  <si>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</si>
  <si>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</si>
  <si>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</si>
  <si>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</si>
  <si>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</si>
  <si>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</si>
  <si>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</si>
  <si>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</si>
  <si>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</si>
  <si>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</si>
  <si>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</si>
  <si>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</si>
  <si>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</si>
  <si>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</si>
  <si>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</si>
  <si>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</si>
  <si>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</si>
  <si>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</si>
  <si>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</si>
  <si>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</si>
  <si>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</si>
  <si>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</si>
  <si>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</si>
  <si>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</si>
  <si>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</si>
  <si>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</si>
  <si>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</si>
  <si>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</si>
  <si>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</si>
  <si>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</si>
  <si>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</si>
  <si>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</si>
  <si>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</si>
  <si>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</si>
  <si>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</si>
  <si>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</si>
  <si>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</si>
  <si>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</si>
  <si>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</si>
  <si>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</si>
  <si>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</si>
  <si>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</si>
  <si>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</si>
  <si>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</si>
  <si>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</si>
  <si>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</si>
  <si>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</si>
  <si>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</si>
  <si>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</si>
  <si>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</si>
  <si>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</si>
  <si>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</si>
  <si>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</si>
  <si>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</si>
  <si>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</si>
  <si>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</si>
  <si>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</si>
  <si>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</si>
  <si>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</si>
  <si>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</si>
  <si>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</si>
  <si>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</si>
  <si>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</si>
  <si>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</si>
  <si>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</si>
  <si>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</si>
  <si>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</si>
  <si>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</si>
  <si>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</si>
  <si>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</si>
  <si>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</si>
  <si>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</si>
  <si>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</si>
  <si>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</si>
  <si>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</si>
  <si>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</si>
  <si>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</si>
  <si>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</si>
  <si>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</si>
  <si>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</si>
  <si>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</si>
  <si>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</si>
  <si>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</si>
  <si>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</si>
  <si>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</si>
  <si>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</si>
  <si>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</si>
  <si>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</si>
  <si>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</si>
  <si>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</si>
  <si>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</si>
  <si>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</si>
  <si>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</si>
  <si>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</si>
  <si>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</si>
  <si>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</si>
  <si>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</si>
  <si>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</si>
  <si>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</si>
  <si>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</si>
  <si>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</si>
  <si>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</si>
  <si>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</si>
  <si>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</si>
  <si>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</si>
  <si>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</si>
  <si>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</si>
  <si>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</si>
  <si>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</si>
  <si>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</si>
  <si>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</si>
  <si>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</si>
  <si>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</si>
  <si>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</si>
  <si>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</si>
  <si>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</si>
  <si>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</si>
  <si>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</si>
  <si>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</si>
  <si>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</si>
  <si>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</si>
  <si>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</si>
  <si>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</si>
  <si>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</si>
  <si>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</si>
  <si>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</si>
  <si>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</si>
  <si>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</si>
  <si>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</si>
  <si>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</si>
  <si>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</si>
  <si>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</si>
  <si>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</si>
  <si>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</si>
  <si>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</si>
  <si>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</si>
  <si>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</si>
  <si>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</si>
  <si>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</si>
  <si>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</si>
  <si>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</si>
  <si>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</si>
  <si>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</si>
  <si>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</si>
  <si>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</si>
  <si>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</si>
  <si>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</si>
  <si>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</si>
  <si>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</si>
  <si>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</si>
  <si>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</si>
  <si>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</si>
  <si>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</si>
  <si>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</si>
  <si>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</si>
  <si>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</si>
  <si>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</si>
  <si>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</si>
  <si>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</si>
  <si>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</si>
  <si>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</si>
  <si>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</si>
  <si>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</si>
  <si>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</si>
  <si>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</si>
  <si>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</si>
  <si>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</si>
  <si>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</si>
  <si>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</si>
  <si>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</si>
  <si>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</si>
  <si>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</si>
  <si>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</si>
  <si>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</si>
  <si>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</si>
  <si>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</si>
  <si>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</si>
  <si>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</si>
  <si>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</si>
  <si>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</si>
  <si>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</si>
  <si>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</si>
  <si>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</si>
  <si>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</si>
  <si>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</si>
  <si>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</si>
  <si>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</si>
  <si>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</si>
  <si>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</si>
  <si>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</si>
  <si>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</si>
  <si>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</si>
  <si>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</si>
  <si>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</si>
  <si>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</si>
  <si>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</si>
  <si>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</si>
  <si>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</si>
  <si>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</si>
  <si>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</si>
  <si>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</si>
  <si>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</si>
  <si>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</si>
  <si>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</si>
  <si>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</si>
  <si>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</si>
  <si>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</si>
  <si>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</si>
  <si>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</si>
  <si>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</si>
  <si>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</si>
  <si>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</si>
  <si>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</si>
  <si>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</si>
  <si>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</si>
  <si>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</si>
  <si>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</si>
  <si>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</si>
  <si>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</si>
  <si>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</si>
  <si>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</si>
  <si>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</si>
  <si>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</si>
  <si>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</si>
  <si>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</si>
  <si>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</si>
  <si>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</si>
  <si>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</si>
  <si>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</si>
  <si>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</si>
  <si>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</si>
  <si>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</si>
  <si>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</si>
  <si>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</si>
  <si>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</si>
  <si>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</si>
  <si>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</si>
  <si>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</si>
  <si>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</si>
  <si>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</si>
  <si>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</si>
  <si>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</si>
  <si>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</si>
  <si>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</si>
  <si>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</si>
  <si>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</si>
  <si>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</si>
  <si>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</si>
  <si>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</si>
  <si>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</si>
  <si>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</si>
  <si>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</si>
  <si>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</si>
  <si>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</si>
  <si>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</si>
  <si>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</si>
  <si>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</si>
  <si>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</si>
  <si>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</si>
  <si>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</si>
  <si>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</si>
  <si>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</si>
  <si>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</si>
  <si>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</si>
  <si>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</si>
  <si>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</si>
  <si>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</si>
  <si>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</si>
  <si>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</si>
  <si>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</si>
  <si>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</si>
  <si>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</si>
  <si>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</si>
  <si>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</si>
  <si>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</si>
  <si>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</si>
  <si>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</si>
  <si>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</si>
  <si>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</si>
  <si>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</si>
  <si>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</si>
  <si>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</si>
  <si>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</si>
  <si>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</si>
  <si>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</si>
  <si>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</si>
  <si>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</si>
  <si>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</si>
  <si>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</si>
  <si>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</si>
  <si>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</si>
  <si>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</si>
  <si>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</si>
  <si>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</si>
  <si>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</si>
  <si>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</si>
  <si>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</si>
  <si>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</si>
  <si>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</si>
  <si>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</si>
  <si>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</si>
  <si>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</si>
  <si>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</si>
  <si>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</si>
  <si>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</si>
  <si>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</si>
  <si>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</si>
  <si>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</si>
  <si>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</si>
  <si>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</si>
  <si>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</si>
  <si>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</si>
  <si>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</si>
  <si>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</si>
  <si>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</si>
  <si>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</si>
  <si>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</si>
  <si>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</si>
  <si>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</si>
  <si>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</si>
  <si>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</si>
  <si>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</si>
  <si>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</si>
  <si>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</si>
  <si>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</si>
  <si>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</si>
  <si>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</si>
  <si>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</si>
  <si>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</si>
  <si>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</si>
  <si>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</si>
  <si>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</si>
  <si>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</si>
  <si>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</si>
  <si>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</si>
  <si>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</si>
  <si>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</si>
  <si>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</si>
  <si>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</si>
  <si>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</si>
  <si>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</si>
  <si>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</si>
  <si>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</si>
  <si>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</si>
  <si>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</si>
  <si>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</si>
  <si>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</si>
  <si>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</si>
  <si>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</si>
  <si>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</si>
  <si>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</si>
  <si>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</si>
  <si>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</si>
  <si>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</si>
  <si>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</si>
  <si>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</si>
  <si>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</si>
  <si>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</si>
  <si>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</si>
  <si>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</si>
  <si>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</si>
  <si>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</si>
  <si>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</si>
  <si>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</si>
  <si>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</si>
  <si>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</si>
  <si>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</si>
  <si>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</si>
  <si>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</si>
  <si>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</si>
  <si>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</si>
  <si>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</si>
  <si>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</si>
  <si>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</si>
  <si>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</si>
  <si>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</si>
  <si>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</si>
  <si>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</si>
  <si>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</si>
  <si>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</si>
  <si>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</si>
  <si>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</si>
  <si>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</si>
  <si>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</si>
  <si>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</si>
  <si>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</si>
  <si>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</si>
  <si>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</si>
  <si>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</si>
  <si>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</si>
  <si>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</si>
  <si>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</si>
  <si>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</si>
  <si>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</si>
  <si>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</si>
  <si>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</si>
  <si>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</si>
  <si>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</si>
  <si>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</si>
  <si>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</si>
  <si>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</si>
  <si>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</si>
  <si>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</si>
  <si>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</si>
  <si>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</si>
  <si>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</si>
  <si>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</si>
  <si>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</si>
  <si>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</si>
  <si>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</si>
  <si>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</si>
  <si>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</si>
  <si>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</si>
  <si>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</si>
  <si>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</si>
  <si>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</si>
  <si>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</si>
  <si>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</si>
  <si>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</si>
  <si>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</si>
  <si>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</si>
  <si>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</si>
  <si>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</si>
  <si>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</si>
  <si>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</si>
  <si>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</si>
  <si>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</si>
  <si>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</si>
  <si>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</si>
  <si>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</si>
  <si>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</si>
  <si>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</si>
  <si>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</si>
  <si>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</si>
  <si>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</si>
  <si>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</si>
  <si>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</si>
  <si>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</si>
  <si>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</si>
  <si>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</si>
  <si>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</si>
  <si>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</si>
  <si>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</si>
  <si>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</si>
  <si>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</si>
  <si>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</si>
  <si>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</si>
  <si>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</si>
  <si>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</si>
  <si>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</si>
  <si>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</si>
  <si>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</si>
  <si>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</si>
  <si>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</si>
  <si>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</si>
  <si>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</si>
  <si>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</si>
  <si>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</si>
  <si>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</si>
  <si>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</si>
  <si>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</si>
  <si>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</si>
  <si>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</si>
  <si>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</si>
  <si>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</si>
  <si>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</si>
  <si>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</si>
  <si>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</si>
  <si>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</si>
  <si>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</si>
  <si>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</si>
  <si>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</si>
  <si>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</si>
  <si>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</si>
  <si>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</si>
  <si>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</si>
  <si>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</si>
  <si>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</si>
  <si>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</si>
  <si>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</si>
  <si>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</si>
  <si>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</si>
  <si>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</si>
  <si>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</si>
  <si>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</si>
  <si>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</si>
  <si>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</si>
  <si>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</si>
  <si>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</si>
  <si>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</si>
  <si>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</si>
  <si>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</si>
  <si>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</si>
  <si>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</si>
  <si>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</si>
  <si>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</si>
  <si>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</si>
  <si>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</si>
  <si>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</si>
  <si>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</si>
  <si>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</si>
  <si>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</si>
  <si>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</si>
  <si>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</si>
  <si>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</si>
  <si>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</si>
  <si>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</si>
  <si>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</si>
  <si>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</si>
  <si>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</si>
  <si>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</si>
  <si>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</si>
  <si>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</si>
  <si>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</si>
  <si>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</si>
  <si>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</si>
  <si>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</si>
  <si>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</si>
  <si>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</si>
  <si>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</si>
  <si>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</si>
  <si>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</si>
  <si>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</si>
  <si>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</si>
  <si>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</si>
  <si>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</si>
  <si>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</si>
  <si>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</si>
  <si>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</si>
  <si>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</si>
  <si>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</si>
  <si>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</si>
  <si>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</si>
  <si>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</si>
  <si>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</si>
  <si>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</si>
  <si>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</si>
  <si>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</si>
  <si>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</si>
  <si>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</si>
  <si>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</si>
  <si>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</si>
  <si>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</si>
  <si>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</si>
  <si>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</si>
  <si>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</si>
  <si>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</si>
  <si>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</si>
  <si>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</si>
  <si>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</si>
  <si>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</si>
  <si>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</si>
  <si>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</si>
  <si>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</si>
  <si>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</si>
  <si>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</si>
  <si>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</si>
  <si>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</si>
  <si>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</si>
  <si>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</si>
  <si>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</si>
  <si>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</si>
  <si>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</si>
  <si>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</si>
  <si>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</si>
  <si>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</si>
  <si>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</si>
  <si>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</si>
  <si>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</si>
  <si>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</si>
  <si>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</si>
  <si>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</si>
  <si>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</si>
  <si>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</si>
  <si>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</si>
  <si>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</si>
  <si>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</si>
  <si>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</si>
  <si>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</si>
  <si>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</si>
  <si>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</si>
  <si>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</si>
  <si>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</si>
  <si>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</si>
  <si>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</si>
  <si>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</si>
  <si>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</si>
  <si>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</si>
  <si>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</si>
  <si>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</si>
  <si>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</si>
  <si>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</si>
  <si>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</si>
  <si>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</si>
  <si>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</si>
  <si>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</si>
  <si>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</si>
  <si>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</si>
  <si>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</si>
  <si>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</si>
  <si>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</si>
  <si>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</si>
  <si>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</si>
  <si>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</si>
  <si>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</si>
  <si>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</si>
  <si>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</si>
  <si>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</si>
  <si>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</si>
  <si>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</si>
  <si>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</si>
  <si>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</si>
  <si>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</si>
  <si>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</si>
  <si>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</si>
  <si>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</si>
  <si>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</si>
  <si>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</si>
  <si>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</si>
  <si>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</si>
  <si>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</si>
  <si>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</si>
  <si>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</si>
  <si>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</si>
  <si>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</si>
  <si>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</si>
  <si>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</si>
  <si>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</si>
  <si>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</si>
  <si>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</si>
  <si>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</si>
  <si>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</si>
  <si>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</si>
  <si>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</si>
  <si>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</si>
  <si>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</si>
  <si>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</si>
  <si>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</si>
  <si>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</si>
  <si>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</si>
  <si>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</si>
  <si>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</si>
  <si>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</si>
  <si>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</si>
  <si>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</si>
  <si>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</si>
  <si>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</si>
  <si>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</si>
  <si>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</si>
  <si>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</si>
  <si>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</si>
  <si>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</si>
  <si>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</si>
  <si>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</si>
  <si>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</si>
  <si>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</si>
  <si>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</si>
  <si>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</si>
  <si>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</si>
  <si>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</si>
  <si>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</si>
  <si>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</si>
  <si>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</si>
  <si>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</si>
  <si>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</si>
  <si>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</si>
  <si>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</si>
  <si>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</si>
  <si>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</si>
  <si>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</si>
  <si>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</si>
  <si>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</si>
  <si>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</si>
  <si>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</si>
  <si>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</si>
  <si>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</si>
  <si>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</si>
  <si>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</si>
  <si>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</si>
  <si>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</si>
  <si>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</si>
  <si>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</si>
  <si>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</si>
  <si>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</si>
  <si>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</si>
  <si>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</si>
  <si>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</si>
  <si>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</si>
  <si>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</si>
  <si>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</si>
  <si>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</si>
  <si>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</si>
  <si>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</si>
  <si>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</si>
  <si>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</si>
  <si>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</si>
  <si>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</si>
  <si>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</si>
  <si>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</si>
  <si>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</si>
  <si>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</si>
  <si>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</si>
  <si>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</si>
  <si>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</si>
  <si>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</si>
  <si>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</si>
  <si>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</si>
  <si>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</si>
  <si>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</si>
  <si>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</si>
  <si>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</si>
  <si>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</si>
  <si>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</si>
  <si>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</si>
  <si>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</si>
  <si>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</si>
  <si>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</si>
  <si>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</si>
  <si>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</si>
  <si>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</si>
  <si>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</si>
  <si>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</si>
  <si>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</si>
  <si>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</si>
  <si>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</si>
  <si>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</si>
  <si>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</si>
  <si>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</si>
  <si>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</si>
  <si>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</si>
  <si>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</si>
  <si>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</si>
  <si>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</si>
  <si>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</si>
  <si>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</si>
  <si>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</si>
  <si>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</si>
  <si>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</si>
  <si>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</si>
  <si>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</si>
  <si>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</si>
  <si>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</si>
  <si>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</si>
  <si>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</si>
  <si>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</si>
  <si>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</si>
  <si>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</si>
  <si>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</si>
  <si>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</si>
  <si>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</si>
  <si>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</si>
  <si>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</si>
  <si>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</si>
  <si>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</si>
  <si>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</si>
  <si>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</si>
  <si>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</si>
  <si>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</si>
  <si>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</si>
  <si>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</si>
  <si>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</si>
  <si>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</si>
  <si>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</si>
  <si>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</si>
  <si>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</si>
  <si>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</si>
  <si>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</si>
  <si>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</si>
  <si>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</si>
  <si>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</si>
  <si>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</si>
  <si>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</si>
  <si>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</si>
  <si>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</si>
  <si>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</si>
  <si>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</si>
  <si>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</si>
  <si>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</si>
  <si>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</si>
  <si>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</si>
  <si>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</si>
  <si>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</si>
  <si>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</si>
  <si>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</si>
  <si>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</si>
  <si>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</si>
  <si>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</si>
  <si>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</si>
  <si>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</si>
  <si>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</si>
  <si>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</si>
  <si>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</si>
  <si>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</si>
  <si>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</si>
  <si>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</si>
  <si>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</si>
  <si>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</si>
  <si>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</si>
  <si>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</si>
  <si>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</si>
  <si>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</si>
  <si>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</si>
  <si>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</si>
  <si>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</si>
  <si>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</si>
  <si>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</si>
  <si>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</si>
  <si>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</si>
  <si>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</si>
  <si>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</si>
  <si>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</si>
  <si>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</si>
  <si>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</si>
  <si>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</si>
  <si>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</si>
  <si>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</si>
  <si>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</si>
  <si>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</si>
  <si>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</si>
  <si>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</si>
  <si>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</si>
  <si>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</si>
  <si>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</si>
  <si>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</si>
  <si>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</si>
  <si>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</si>
  <si>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</si>
  <si>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</si>
  <si>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</si>
  <si>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</si>
  <si>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</si>
  <si>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</si>
  <si>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</si>
  <si>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</si>
  <si>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</si>
  <si>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</si>
  <si>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</si>
  <si>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</si>
  <si>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</si>
  <si>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</si>
  <si>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</si>
  <si>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</si>
  <si>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</si>
  <si>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</si>
  <si>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</si>
  <si>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</si>
  <si>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</si>
  <si>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</si>
  <si>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</si>
  <si>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</si>
  <si>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</si>
  <si>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</si>
  <si>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</si>
  <si>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</si>
  <si>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</si>
  <si>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</si>
  <si>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</si>
  <si>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</si>
  <si>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</si>
  <si>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</si>
  <si>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</si>
  <si>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</si>
  <si>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</si>
  <si>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</si>
  <si>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</si>
  <si>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</si>
  <si>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</si>
  <si>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</si>
  <si>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</si>
  <si>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</si>
  <si>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</si>
  <si>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</si>
  <si>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</si>
  <si>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</si>
  <si>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</si>
  <si>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</si>
  <si>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</si>
  <si>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</si>
  <si>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</si>
  <si>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</si>
  <si>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</si>
  <si>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</si>
  <si>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</si>
  <si>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</si>
  <si>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</si>
  <si>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</si>
  <si>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</si>
  <si>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</si>
  <si>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</si>
  <si>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</si>
  <si>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</si>
  <si>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</si>
  <si>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</si>
  <si>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</si>
  <si>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</si>
  <si>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</si>
  <si>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</si>
  <si>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</si>
  <si>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</si>
  <si>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</si>
  <si>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</si>
  <si>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</si>
  <si>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</si>
  <si>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</si>
  <si>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</si>
  <si>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</si>
  <si>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</si>
  <si>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</si>
  <si>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</si>
  <si>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</si>
  <si>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</si>
  <si>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</si>
  <si>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</si>
  <si>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</si>
  <si>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</si>
  <si>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</si>
  <si>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</si>
  <si>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</si>
  <si>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</si>
  <si>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</si>
  <si>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</si>
  <si>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</si>
  <si>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</si>
  <si>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</si>
  <si>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</si>
  <si>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</si>
  <si>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</si>
  <si>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</si>
  <si>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</si>
  <si>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</si>
  <si>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</si>
  <si>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</si>
  <si>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</si>
  <si>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</si>
  <si>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</si>
  <si>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</si>
  <si>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</si>
  <si>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</si>
  <si>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</si>
  <si>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</si>
  <si>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</si>
  <si>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</si>
  <si>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</si>
  <si>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</si>
  <si>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</si>
  <si>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</si>
  <si>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</si>
  <si>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</si>
  <si>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</si>
  <si>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</si>
  <si>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</si>
  <si>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</si>
  <si>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</si>
  <si>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</si>
  <si>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</si>
  <si>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</si>
  <si>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</si>
  <si>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</si>
  <si>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</si>
  <si>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</si>
  <si>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</si>
  <si>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</si>
  <si>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</si>
  <si>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</si>
  <si>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</si>
  <si>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</si>
  <si>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</si>
  <si>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</si>
  <si>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</si>
  <si>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</si>
  <si>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</si>
  <si>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</si>
  <si>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</si>
  <si>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</si>
  <si>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</si>
  <si>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</si>
  <si>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</si>
  <si>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</si>
  <si>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</si>
  <si>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</si>
  <si>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</si>
  <si>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</si>
  <si>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</si>
  <si>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</si>
  <si>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</si>
  <si>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</si>
  <si>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</si>
  <si>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</si>
  <si>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</si>
  <si>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</si>
  <si>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</si>
  <si>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</si>
  <si>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</si>
  <si>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</si>
  <si>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</si>
  <si>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</si>
  <si>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</si>
  <si>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</si>
  <si>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</si>
  <si>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</si>
  <si>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</si>
  <si>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</si>
  <si>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</si>
  <si>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</si>
  <si>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</si>
  <si>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</si>
  <si>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</si>
  <si>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</si>
  <si>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</si>
  <si>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</si>
  <si>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</si>
  <si>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</si>
  <si>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</si>
  <si>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</si>
  <si>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</si>
  <si>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</si>
  <si>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</si>
  <si>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</si>
  <si>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</si>
  <si>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</si>
  <si>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</si>
  <si>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</si>
  <si>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</si>
  <si>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</si>
  <si>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</si>
  <si>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</si>
  <si>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</si>
  <si>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</si>
  <si>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</si>
  <si>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</si>
  <si>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</si>
  <si>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</si>
  <si>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</si>
  <si>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</si>
  <si>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</si>
  <si>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</si>
  <si>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</si>
  <si>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</si>
  <si>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</si>
  <si>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</si>
  <si>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</si>
  <si>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</si>
  <si>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</si>
  <si>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</si>
  <si>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</si>
  <si>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</si>
  <si>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</si>
  <si>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</si>
  <si>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</si>
  <si>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</si>
  <si>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</si>
  <si>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</si>
  <si>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</si>
  <si>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</si>
  <si>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</si>
  <si>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</si>
  <si>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</si>
  <si>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</si>
  <si>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</si>
  <si>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</si>
  <si>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</si>
  <si>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</si>
  <si>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</si>
  <si>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</si>
  <si>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</si>
  <si>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</si>
  <si>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</si>
  <si>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</si>
  <si>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</si>
  <si>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</si>
  <si>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</si>
  <si>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</si>
  <si>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</si>
  <si>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</si>
  <si>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</si>
  <si>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</si>
  <si>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</si>
  <si>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</si>
  <si>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</si>
  <si>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</si>
  <si>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</si>
  <si>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</si>
  <si>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</si>
  <si>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</si>
  <si>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</si>
  <si>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</si>
  <si>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</si>
  <si>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</si>
  <si>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</si>
  <si>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</si>
  <si>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</si>
  <si>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</si>
  <si>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</si>
  <si>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</si>
  <si>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</si>
  <si>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</si>
  <si>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</si>
  <si>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</si>
  <si>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</si>
  <si>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</si>
  <si>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</si>
  <si>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</si>
  <si>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</si>
  <si>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</si>
  <si>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</si>
  <si>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</si>
  <si>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</si>
  <si>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</si>
  <si>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</si>
  <si>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</si>
  <si>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</si>
  <si>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</si>
  <si>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</si>
  <si>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</si>
  <si>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</si>
  <si>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</si>
  <si>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</si>
  <si>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</si>
  <si>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</si>
  <si>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</si>
  <si>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</si>
  <si>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</si>
  <si>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</si>
  <si>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</si>
  <si>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</si>
  <si>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</si>
  <si>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</si>
  <si>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</si>
  <si>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</si>
  <si>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</si>
  <si>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</si>
  <si>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</si>
  <si>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</si>
  <si>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</si>
  <si>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</si>
  <si>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</si>
  <si>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</si>
  <si>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</si>
  <si>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</si>
  <si>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</si>
  <si>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</si>
  <si>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</si>
  <si>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</si>
  <si>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</si>
  <si>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</si>
  <si>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</si>
  <si>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</si>
  <si>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</si>
  <si>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</si>
  <si>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</si>
  <si>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</si>
  <si>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</si>
  <si>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</si>
  <si>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</si>
  <si>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</si>
  <si>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</si>
  <si>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</si>
  <si>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</si>
  <si>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</si>
  <si>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</si>
  <si>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</si>
  <si>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</si>
  <si>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</si>
  <si>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</si>
  <si>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</si>
  <si>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</si>
  <si>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</si>
  <si>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</si>
  <si>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</si>
  <si>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</si>
  <si>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</si>
  <si>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</si>
  <si>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</si>
  <si>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</si>
  <si>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</si>
  <si>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</si>
  <si>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</si>
  <si>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</si>
  <si>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</si>
  <si>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</si>
  <si>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</si>
  <si>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</si>
  <si>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</si>
  <si>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</si>
  <si>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</si>
  <si>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</si>
  <si>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</si>
  <si>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</si>
  <si>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</si>
  <si>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</si>
  <si>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</si>
  <si>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</si>
  <si>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</si>
  <si>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</si>
  <si>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</si>
  <si>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</si>
  <si>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</si>
  <si>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</si>
  <si>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</si>
  <si>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</si>
  <si>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</si>
  <si>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</si>
  <si>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</si>
  <si>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</si>
  <si>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</si>
  <si>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</si>
  <si>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</si>
  <si>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</si>
  <si>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</si>
  <si>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</si>
  <si>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</si>
  <si>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</si>
  <si>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</si>
  <si>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</si>
  <si>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</si>
  <si>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</si>
  <si>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</si>
  <si>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</si>
  <si>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</si>
  <si>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</si>
  <si>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</si>
  <si>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</si>
  <si>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</si>
  <si>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</si>
  <si>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</si>
  <si>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</si>
  <si>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</si>
  <si>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</si>
  <si>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</si>
  <si>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</si>
  <si>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</si>
  <si>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</si>
  <si>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</si>
  <si>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</si>
  <si>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</si>
  <si>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</si>
  <si>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</si>
  <si>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</si>
  <si>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</si>
  <si>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</si>
  <si>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</si>
  <si>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</si>
  <si>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</si>
  <si>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</si>
  <si>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</si>
  <si>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</si>
  <si>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</si>
  <si>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</si>
  <si>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</si>
  <si>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</si>
  <si>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</si>
  <si>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</si>
  <si>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</si>
  <si>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</si>
  <si>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</si>
  <si>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</si>
  <si>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</si>
  <si>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</si>
  <si>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</si>
  <si>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</si>
  <si>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</si>
  <si>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</si>
  <si>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</si>
  <si>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</si>
  <si>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</si>
  <si>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</si>
  <si>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</si>
  <si>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</si>
  <si>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</si>
  <si>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</si>
  <si>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</si>
  <si>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</si>
  <si>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</si>
  <si>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</si>
  <si>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</si>
  <si>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</si>
  <si>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</si>
  <si>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</si>
  <si>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</si>
  <si>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</si>
  <si>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</si>
  <si>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</si>
  <si>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</si>
  <si>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</si>
  <si>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</si>
  <si>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</si>
  <si>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</si>
  <si>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</si>
  <si>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</si>
  <si>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</si>
  <si>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</si>
  <si>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</si>
  <si>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</si>
  <si>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</si>
  <si>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</si>
  <si>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</si>
  <si>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</si>
  <si>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</si>
  <si>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</si>
  <si>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</si>
  <si>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</si>
  <si>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</si>
  <si>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</si>
  <si>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</si>
  <si>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</si>
  <si>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</si>
  <si>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</si>
  <si>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</si>
  <si>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</si>
  <si>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</si>
  <si>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</si>
  <si>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</si>
  <si>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</si>
  <si>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</si>
  <si>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</si>
  <si>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</si>
  <si>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</si>
  <si>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</si>
  <si>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</si>
  <si>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</si>
  <si>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</si>
  <si>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</si>
  <si>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</si>
  <si>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</si>
  <si>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</si>
  <si>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</si>
  <si>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</si>
  <si>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</si>
  <si>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</si>
  <si>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</si>
  <si>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</si>
  <si>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</si>
  <si>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</si>
  <si>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</si>
  <si>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</si>
  <si>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</si>
  <si>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</si>
  <si>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</si>
  <si>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</si>
  <si>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</si>
  <si>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</si>
  <si>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</si>
  <si>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</si>
  <si>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</si>
  <si>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</si>
  <si>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</si>
  <si>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</si>
  <si>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</si>
  <si>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</si>
  <si>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</si>
  <si>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</si>
  <si>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</si>
  <si>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</si>
  <si>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</si>
  <si>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</si>
  <si>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</si>
  <si>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</si>
  <si>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</si>
  <si>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</si>
  <si>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</si>
  <si>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</si>
  <si>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</si>
  <si>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</si>
  <si>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</si>
  <si>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</si>
  <si>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</si>
  <si>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</si>
  <si>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</si>
  <si>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</si>
  <si>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</si>
  <si>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</si>
  <si>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</si>
  <si>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</si>
  <si>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</si>
  <si>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</si>
  <si>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</si>
  <si>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</si>
  <si>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</si>
  <si>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</si>
  <si>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</si>
  <si>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</si>
  <si>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</si>
  <si>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</si>
  <si>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</si>
  <si>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</si>
  <si>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</si>
  <si>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</si>
  <si>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</si>
  <si>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</si>
  <si>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</si>
  <si>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</si>
  <si>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</si>
  <si>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</si>
  <si>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</si>
  <si>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</si>
  <si>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</si>
  <si>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</si>
  <si>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</si>
  <si>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</si>
  <si>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</si>
  <si>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</si>
  <si>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</si>
  <si>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</si>
  <si>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</si>
  <si>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</si>
  <si>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</si>
  <si>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</si>
  <si>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</si>
  <si>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</si>
  <si>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</si>
  <si>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</si>
  <si>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</si>
  <si>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</si>
  <si>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</si>
  <si>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</si>
  <si>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</si>
  <si>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</si>
  <si>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</si>
  <si>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</si>
  <si>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</si>
  <si>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</si>
  <si>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</si>
  <si>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</si>
  <si>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</si>
  <si>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</si>
  <si>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</si>
  <si>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</si>
  <si>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</si>
  <si>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</si>
  <si>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</si>
  <si>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</si>
  <si>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</si>
  <si>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</si>
  <si>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</si>
  <si>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</si>
  <si>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</si>
  <si>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</si>
  <si>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</si>
  <si>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</si>
  <si>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</si>
  <si>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</si>
  <si>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</si>
  <si>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</si>
  <si>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</si>
  <si>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</si>
  <si>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</si>
  <si>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</si>
  <si>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</si>
  <si>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</si>
  <si>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</si>
  <si>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</si>
  <si>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</si>
  <si>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</si>
  <si>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</si>
  <si>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</si>
  <si>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</si>
  <si>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</si>
  <si>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</si>
  <si>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</si>
  <si>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</si>
  <si>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</si>
  <si>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</si>
  <si>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</si>
  <si>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</si>
  <si>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</si>
  <si>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</si>
  <si>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</si>
  <si>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</si>
  <si>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</si>
  <si>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</si>
  <si>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</si>
  <si>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</si>
  <si>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</si>
  <si>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</si>
  <si>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</si>
  <si>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</si>
  <si>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</si>
  <si>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</si>
  <si>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</si>
  <si>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</si>
  <si>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</si>
  <si>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</si>
  <si>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</si>
  <si>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</si>
  <si>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</si>
  <si>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</si>
  <si>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</si>
  <si>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</si>
  <si>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</si>
  <si>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</si>
  <si>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</si>
  <si>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</si>
  <si>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</si>
  <si>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</si>
  <si>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</si>
  <si>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</si>
  <si>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</si>
  <si>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</si>
  <si>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</si>
  <si>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</si>
  <si>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</si>
  <si>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</si>
  <si>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</si>
  <si>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</si>
  <si>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</si>
  <si>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</si>
  <si>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</si>
  <si>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</si>
  <si>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</si>
  <si>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</si>
  <si>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</si>
  <si>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</si>
  <si>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</si>
  <si>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</si>
  <si>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</si>
  <si>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</si>
  <si>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</si>
  <si>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</si>
  <si>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</si>
  <si>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</si>
  <si>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</si>
  <si>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</si>
  <si>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</si>
  <si>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</si>
  <si>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</si>
  <si>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</si>
  <si>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</si>
  <si>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</si>
  <si>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</si>
  <si>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</si>
  <si>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</si>
  <si>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</si>
  <si>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</si>
  <si>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</si>
  <si>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</si>
  <si>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</si>
  <si>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</si>
  <si>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</si>
  <si>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</si>
  <si>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</si>
  <si>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</si>
  <si>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</si>
  <si>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</si>
  <si>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</si>
  <si>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</si>
  <si>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</si>
  <si>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</si>
  <si>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</si>
  <si>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</si>
  <si>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</si>
  <si>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</si>
  <si>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</si>
  <si>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</si>
  <si>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</si>
  <si>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</si>
  <si>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</si>
  <si>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</si>
  <si>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</si>
  <si>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</si>
  <si>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</si>
  <si>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</si>
  <si>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</si>
  <si>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</si>
  <si>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</si>
  <si>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</si>
  <si>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</si>
  <si>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</si>
  <si>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</si>
  <si>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</si>
  <si>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</si>
  <si>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</si>
  <si>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</si>
  <si>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</si>
  <si>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</si>
  <si>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</si>
  <si>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</si>
  <si>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</si>
  <si>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</si>
  <si>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</si>
  <si>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</si>
  <si>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</si>
  <si>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</si>
  <si>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</si>
  <si>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</si>
  <si>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</si>
  <si>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</si>
  <si>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</si>
  <si>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</si>
  <si>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</si>
  <si>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</si>
  <si>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</si>
  <si>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</si>
  <si>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</si>
  <si>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</si>
  <si>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</si>
  <si>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</si>
  <si>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</si>
  <si>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</si>
  <si>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</si>
  <si>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</si>
  <si>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</si>
  <si>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</si>
  <si>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</si>
  <si>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</si>
  <si>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</si>
  <si>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</si>
  <si>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</si>
  <si>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</si>
  <si>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</si>
  <si>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</si>
  <si>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</si>
  <si>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</si>
  <si>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</si>
  <si>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</si>
  <si>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</si>
  <si>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</si>
  <si>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</si>
  <si>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</si>
  <si>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</si>
  <si>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</si>
  <si>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</si>
  <si>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</si>
  <si>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</si>
  <si>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</si>
  <si>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</si>
  <si>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</si>
  <si>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</si>
  <si>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</si>
  <si>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</si>
  <si>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</si>
  <si>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</si>
  <si>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</si>
  <si>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</si>
  <si>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</si>
  <si>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</si>
  <si>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</si>
  <si>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</si>
  <si>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</si>
  <si>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</si>
  <si>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</si>
  <si>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</si>
  <si>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</si>
  <si>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</si>
  <si>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</si>
  <si>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</si>
  <si>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</si>
  <si>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</si>
  <si>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</si>
  <si>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</si>
  <si>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</si>
  <si>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</si>
  <si>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</si>
  <si>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</si>
  <si>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</si>
  <si>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</si>
  <si>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</si>
  <si>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</si>
  <si>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</si>
  <si>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</si>
  <si>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</si>
  <si>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</si>
  <si>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</si>
  <si>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</si>
  <si>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</si>
  <si>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</si>
  <si>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</si>
  <si>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</si>
  <si>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</si>
  <si>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</si>
  <si>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</si>
  <si>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</si>
  <si>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</si>
  <si>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</si>
  <si>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</si>
  <si>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</si>
  <si>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</si>
  <si>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</si>
  <si>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</si>
  <si>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</si>
  <si>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</si>
  <si>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</si>
  <si>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</si>
  <si>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</si>
  <si>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</si>
  <si>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</si>
  <si>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</si>
  <si>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</si>
  <si>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</si>
  <si>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</si>
  <si>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</si>
  <si>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</si>
  <si>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</si>
  <si>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</si>
  <si>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</si>
  <si>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</si>
  <si>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</si>
  <si>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</si>
  <si>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</si>
  <si>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</si>
  <si>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</si>
  <si>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</si>
  <si>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</si>
  <si>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</si>
  <si>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</si>
  <si>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</si>
  <si>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</si>
  <si>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</si>
  <si>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</si>
  <si>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</si>
  <si>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</si>
  <si>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</si>
  <si>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</si>
  <si>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</si>
  <si>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</si>
  <si>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</si>
  <si>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</si>
  <si>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</si>
  <si>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</si>
  <si>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</si>
  <si>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</si>
  <si>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</si>
  <si>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</si>
  <si>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</si>
  <si>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</si>
  <si>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</si>
  <si>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</si>
  <si>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</si>
  <si>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</si>
  <si>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</si>
  <si>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</si>
  <si>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</si>
  <si>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</si>
  <si>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</si>
  <si>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</si>
  <si>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</si>
  <si>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</si>
  <si>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</si>
  <si>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</si>
  <si>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</si>
  <si>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</si>
  <si>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</si>
  <si>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</si>
  <si>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</si>
  <si>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</si>
  <si>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</si>
  <si>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</si>
  <si>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</si>
  <si>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</si>
  <si>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</si>
  <si>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</si>
  <si>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</si>
  <si>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</si>
  <si>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</si>
  <si>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</si>
  <si>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</si>
  <si>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</si>
  <si>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</si>
  <si>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</si>
  <si>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</si>
  <si>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</si>
  <si>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</si>
  <si>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</si>
  <si>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</si>
  <si>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</si>
  <si>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</si>
  <si>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</si>
  <si>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</si>
  <si>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</si>
  <si>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</si>
  <si>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</si>
  <si>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</si>
  <si>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</si>
  <si>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</si>
  <si>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</si>
  <si>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</si>
  <si>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</si>
  <si>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</si>
  <si>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</si>
  <si>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</si>
  <si>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</si>
  <si>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</si>
  <si>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</si>
  <si>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</si>
  <si>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</si>
  <si>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</si>
  <si>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</si>
  <si>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</si>
  <si>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</si>
  <si>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</si>
  <si>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</si>
  <si>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</si>
  <si>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</si>
  <si>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</si>
  <si>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</si>
  <si>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</si>
  <si>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</si>
  <si>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</si>
  <si>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</si>
  <si>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</si>
  <si>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</si>
  <si>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</si>
  <si>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</si>
  <si>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</si>
  <si>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</si>
  <si>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</si>
  <si>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</si>
  <si>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</si>
  <si>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</si>
  <si>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</si>
  <si>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</si>
  <si>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</si>
  <si>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</si>
  <si>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</si>
  <si>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</si>
  <si>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</si>
  <si>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</si>
  <si>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</si>
  <si>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</si>
  <si>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</si>
  <si>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</si>
  <si>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</si>
  <si>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</si>
  <si>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</si>
  <si>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</si>
  <si>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</si>
  <si>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</si>
  <si>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</si>
  <si>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</si>
  <si>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</si>
  <si>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</si>
  <si>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</si>
  <si>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</si>
  <si>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</si>
  <si>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</si>
  <si>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</si>
  <si>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</si>
  <si>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</si>
  <si>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</si>
  <si>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</si>
  <si>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</si>
  <si>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</si>
  <si>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</si>
  <si>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</si>
  <si>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</si>
  <si>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</si>
  <si>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</si>
  <si>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</si>
  <si>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</si>
  <si>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</si>
  <si>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</si>
  <si>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</si>
  <si>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</si>
  <si>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</si>
  <si>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</si>
  <si>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</si>
  <si>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</si>
  <si>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</si>
  <si>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</si>
  <si>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</si>
  <si>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</si>
  <si>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</si>
  <si>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</si>
  <si>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</si>
  <si>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</si>
  <si>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</si>
  <si>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</si>
  <si>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</si>
  <si>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</si>
  <si>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</si>
  <si>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</si>
  <si>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</si>
  <si>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</si>
  <si>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</si>
  <si>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</si>
  <si>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</si>
  <si>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</si>
  <si>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</si>
  <si>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</si>
  <si>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</si>
  <si>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</si>
  <si>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</si>
  <si>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</si>
  <si>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</si>
  <si>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</si>
  <si>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</si>
  <si>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</si>
  <si>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</si>
  <si>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</si>
  <si>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</si>
  <si>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</si>
  <si>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</si>
  <si>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</si>
  <si>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</si>
  <si>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</si>
  <si>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</si>
  <si>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</si>
  <si>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</si>
  <si>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</si>
  <si>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</si>
  <si>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</si>
  <si>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</si>
  <si>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</si>
  <si>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</si>
  <si>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</si>
  <si>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</si>
  <si>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</si>
  <si>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</si>
  <si>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</si>
  <si>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</si>
  <si>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</si>
  <si>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</si>
  <si>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</si>
  <si>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</si>
  <si>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</si>
  <si>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</si>
  <si>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</si>
  <si>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</si>
  <si>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</si>
  <si>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</si>
  <si>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</si>
  <si>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</si>
  <si>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</si>
  <si>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</si>
  <si>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</si>
  <si>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</si>
  <si>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</si>
  <si>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</si>
  <si>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</si>
  <si>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</si>
  <si>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</si>
  <si>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</si>
  <si>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</si>
  <si>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</si>
  <si>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</si>
  <si>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</si>
  <si>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</si>
  <si>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</si>
  <si>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</si>
  <si>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</si>
  <si>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</si>
  <si>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</si>
  <si>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</si>
  <si>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</si>
  <si>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</si>
  <si>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</si>
  <si>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</si>
  <si>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</si>
  <si>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</si>
  <si>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</si>
  <si>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</si>
  <si>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</si>
  <si>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</si>
  <si>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</si>
  <si>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</si>
  <si>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</si>
  <si>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</si>
  <si>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</si>
  <si>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</si>
  <si>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</si>
  <si>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</si>
  <si>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</si>
  <si>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</si>
  <si>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</si>
  <si>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</si>
  <si>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</si>
  <si>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</si>
  <si>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</si>
  <si>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</si>
  <si>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</si>
  <si>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</si>
  <si>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</si>
  <si>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</si>
  <si>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</si>
  <si>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</si>
  <si>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</si>
  <si>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</si>
  <si>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</si>
  <si>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</si>
  <si>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</si>
  <si>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</si>
  <si>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</si>
  <si>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</si>
  <si>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</si>
  <si>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</si>
  <si>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</si>
  <si>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</si>
  <si>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</si>
  <si>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</si>
  <si>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</si>
  <si>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</si>
  <si>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</si>
  <si>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</si>
  <si>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</si>
  <si>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</si>
  <si>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</si>
  <si>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</si>
  <si>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</si>
  <si>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</si>
  <si>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</si>
  <si>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</si>
  <si>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</si>
  <si>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</si>
  <si>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</si>
  <si>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</si>
  <si>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</si>
  <si>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</si>
  <si>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</si>
  <si>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</si>
  <si>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</si>
  <si>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</si>
  <si>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</si>
  <si>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</si>
  <si>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</si>
  <si>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</si>
  <si>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</si>
  <si>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</si>
  <si>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</si>
  <si>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</si>
  <si>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</si>
  <si>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</si>
  <si>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</si>
  <si>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</si>
  <si>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</si>
  <si>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</si>
  <si>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</si>
  <si>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</si>
  <si>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</si>
  <si>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</si>
  <si>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</si>
  <si>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</si>
  <si>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</si>
  <si>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</si>
  <si>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</si>
  <si>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</si>
  <si>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</si>
  <si>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</si>
  <si>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</si>
  <si>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</si>
  <si>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</si>
  <si>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</si>
  <si>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</si>
  <si>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</si>
  <si>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</si>
  <si>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</si>
  <si>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</si>
  <si>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</si>
  <si>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</si>
  <si>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</si>
  <si>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</si>
  <si>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</si>
  <si>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</si>
  <si>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</si>
  <si>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</si>
  <si>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</si>
  <si>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</si>
  <si>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</si>
  <si>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</si>
  <si>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</si>
  <si>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</si>
  <si>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</si>
  <si>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</si>
  <si>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</si>
  <si>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</si>
  <si>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</si>
  <si>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</si>
  <si>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</si>
  <si>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</si>
  <si>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</si>
  <si>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</si>
  <si>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</si>
  <si>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</si>
  <si>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</si>
  <si>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</si>
  <si>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</si>
  <si>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</si>
  <si>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</si>
  <si>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</si>
  <si>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</si>
  <si>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</si>
  <si>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</si>
  <si>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</si>
  <si>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</si>
  <si>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</si>
  <si>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</si>
  <si>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</si>
  <si>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</si>
  <si>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</si>
  <si>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</si>
  <si>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</si>
  <si>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</si>
  <si>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</si>
  <si>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</si>
  <si>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</si>
  <si>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</si>
  <si>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</si>
  <si>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</si>
  <si>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</si>
  <si>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</si>
  <si>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</si>
  <si>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</si>
  <si>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</si>
  <si>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</si>
  <si>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</si>
  <si>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</si>
  <si>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</si>
  <si>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</si>
  <si>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</si>
  <si>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</si>
  <si>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</si>
  <si>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</si>
  <si>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</si>
  <si>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</si>
  <si>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</si>
  <si>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</si>
  <si>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</si>
  <si>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</si>
  <si>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</si>
  <si>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</si>
  <si>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</si>
  <si>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</si>
  <si>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</si>
  <si>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</si>
  <si>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</si>
  <si>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</si>
  <si>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</si>
  <si>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</si>
  <si>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</si>
  <si>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</si>
  <si>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</si>
  <si>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</si>
  <si>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</si>
  <si>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</si>
  <si>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</si>
  <si>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</si>
  <si>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</si>
  <si>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</si>
  <si>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</si>
  <si>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</si>
  <si>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</si>
  <si>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</si>
  <si>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</si>
  <si>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</si>
  <si>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</si>
  <si>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</si>
  <si>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</si>
  <si>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</si>
  <si>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</si>
  <si>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</si>
  <si>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</si>
  <si>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</si>
  <si>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</si>
  <si>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</si>
  <si>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</si>
  <si>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</si>
  <si>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</si>
  <si>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</si>
  <si>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</si>
  <si>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</si>
  <si>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</si>
  <si>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</si>
  <si>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</si>
  <si>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</si>
  <si>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</si>
  <si>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</si>
  <si>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</si>
  <si>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</si>
  <si>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</si>
  <si>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</si>
  <si>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</si>
  <si>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</si>
  <si>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</si>
  <si>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</si>
  <si>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</si>
  <si>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</si>
  <si>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</si>
  <si>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</si>
  <si>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</si>
  <si>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</si>
  <si>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</si>
  <si>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</si>
  <si>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</si>
  <si>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</si>
  <si>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</si>
  <si>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</si>
  <si>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</si>
  <si>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</si>
  <si>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</si>
  <si>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</si>
  <si>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</si>
  <si>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</si>
  <si>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</si>
  <si>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</si>
  <si>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</si>
  <si>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</si>
  <si>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</si>
  <si>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</si>
  <si>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</si>
  <si>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</si>
  <si>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</si>
  <si>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</si>
  <si>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</si>
  <si>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</si>
  <si>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</si>
  <si>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</si>
  <si>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</si>
  <si>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</si>
  <si>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</si>
  <si>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</si>
  <si>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</si>
  <si>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</si>
  <si>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</si>
  <si>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</si>
  <si>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</si>
  <si>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</si>
  <si>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</si>
  <si>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</si>
  <si>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</si>
  <si>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</si>
  <si>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</si>
  <si>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</si>
  <si>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</si>
  <si>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</si>
  <si>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</si>
  <si>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</si>
  <si>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</si>
  <si>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</si>
  <si>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</si>
  <si>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</si>
  <si>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</si>
  <si>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</si>
  <si>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</si>
  <si>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</si>
  <si>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</si>
  <si>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</si>
  <si>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</si>
  <si>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</si>
  <si>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</si>
  <si>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</si>
  <si>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</si>
  <si>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</si>
  <si>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</si>
  <si>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</si>
  <si>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</si>
  <si>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</si>
  <si>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</si>
  <si>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</si>
  <si>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</si>
  <si>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</si>
  <si>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</si>
  <si>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</si>
  <si>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</si>
  <si>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</si>
  <si>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</si>
  <si>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</si>
  <si>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</si>
  <si>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</si>
  <si>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</si>
  <si>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</si>
  <si>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</si>
  <si>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</si>
  <si>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</si>
  <si>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</si>
  <si>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</si>
  <si>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</si>
  <si>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</si>
  <si>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</si>
  <si>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</si>
  <si>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</si>
  <si>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</si>
  <si>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</si>
  <si>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</si>
  <si>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</si>
  <si>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</si>
  <si>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</si>
  <si>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</si>
  <si>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</si>
  <si>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</si>
  <si>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</si>
  <si>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</si>
  <si>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</si>
  <si>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</si>
  <si>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</si>
  <si>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</si>
  <si>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</si>
  <si>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</si>
  <si>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</si>
  <si>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</si>
  <si>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</si>
  <si>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</si>
  <si>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</si>
  <si>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</si>
  <si>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</si>
  <si>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</si>
  <si>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</si>
  <si>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</si>
  <si>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</si>
  <si>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</si>
  <si>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</si>
  <si>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</si>
  <si>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</si>
  <si>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</si>
  <si>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</si>
  <si>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</si>
  <si>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</si>
  <si>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</si>
  <si>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</si>
  <si>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</si>
  <si>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</si>
  <si>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</si>
  <si>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</si>
  <si>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</si>
  <si>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</si>
  <si>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</si>
  <si>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</si>
  <si>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</si>
  <si>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</si>
  <si>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</si>
  <si>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</si>
  <si>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</si>
  <si>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</si>
  <si>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</si>
  <si>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</si>
  <si>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</si>
  <si>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</si>
  <si>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</si>
  <si>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</si>
  <si>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</si>
  <si>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</si>
  <si>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</si>
  <si>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</si>
  <si>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</si>
  <si>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</si>
  <si>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</si>
  <si>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</si>
  <si>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</si>
  <si>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</si>
  <si>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</si>
  <si>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</si>
  <si>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</si>
  <si>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</si>
  <si>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</si>
  <si>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</si>
  <si>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</si>
  <si>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</si>
  <si>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</si>
  <si>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</si>
  <si>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</si>
  <si>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</si>
  <si>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</si>
  <si>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</si>
  <si>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</si>
  <si>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</si>
  <si>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</si>
  <si>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</si>
  <si>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</si>
  <si>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</si>
  <si>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</si>
  <si>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</si>
  <si>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</si>
  <si>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</si>
  <si>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</si>
  <si>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</si>
  <si>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</si>
  <si>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</si>
  <si>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</si>
  <si>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</si>
  <si>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</si>
  <si>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</si>
  <si>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</si>
  <si>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</si>
  <si>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</si>
  <si>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</si>
  <si>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</si>
  <si>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</si>
  <si>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</si>
  <si>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</si>
  <si>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</si>
  <si>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</si>
  <si>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</si>
  <si>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</si>
  <si>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</si>
  <si>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</si>
  <si>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</si>
  <si>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</si>
  <si>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</si>
  <si>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</si>
  <si>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</si>
  <si>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</si>
  <si>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</si>
  <si>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</si>
  <si>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</si>
  <si>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</si>
  <si>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</si>
  <si>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</si>
  <si>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</si>
  <si>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</si>
  <si>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</si>
  <si>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</si>
  <si>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</si>
  <si>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</si>
  <si>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</si>
  <si>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</si>
  <si>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</si>
  <si>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</si>
  <si>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</si>
  <si>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</si>
  <si>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</si>
  <si>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</si>
  <si>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</si>
  <si>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</si>
  <si>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</si>
  <si>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</si>
  <si>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</si>
  <si>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</si>
  <si>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</si>
  <si>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</si>
  <si>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</si>
  <si>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</si>
  <si>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</si>
  <si>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</si>
  <si>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</si>
  <si>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</si>
  <si>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</si>
  <si>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</si>
  <si>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</si>
  <si>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</si>
  <si>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</si>
  <si>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</si>
  <si>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</si>
  <si>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</si>
  <si>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</si>
  <si>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</si>
  <si>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</si>
  <si>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</si>
  <si>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</si>
  <si>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</si>
  <si>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</si>
  <si>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</si>
  <si>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</si>
  <si>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</si>
  <si>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</si>
  <si>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</si>
  <si>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</si>
  <si>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</si>
  <si>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</si>
  <si>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</si>
  <si>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</si>
  <si>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</si>
  <si>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</si>
  <si>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</si>
  <si>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</si>
  <si>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</si>
  <si>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</si>
  <si>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</si>
  <si>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</si>
  <si>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</si>
  <si>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</si>
  <si>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</si>
  <si>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</si>
  <si>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</si>
  <si>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</si>
  <si>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</si>
  <si>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</si>
  <si>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</si>
  <si>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</si>
  <si>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</si>
  <si>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</si>
  <si>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</si>
  <si>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</si>
  <si>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</si>
  <si>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</si>
  <si>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</si>
  <si>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</si>
  <si>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</si>
  <si>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</si>
  <si>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</si>
  <si>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</si>
  <si>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</si>
  <si>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</si>
  <si>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</si>
  <si>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</si>
  <si>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</si>
  <si>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</si>
  <si>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</si>
  <si>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</si>
  <si>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</si>
  <si>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</si>
  <si>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</si>
  <si>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</si>
  <si>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</si>
  <si>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</si>
  <si>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</si>
  <si>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</si>
  <si>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</si>
  <si>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</si>
  <si>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</si>
  <si>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</si>
  <si>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</si>
  <si>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</si>
  <si>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</si>
  <si>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</si>
  <si>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</si>
  <si>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</si>
  <si>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</si>
  <si>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</si>
  <si>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</si>
  <si>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</si>
  <si>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</si>
  <si>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</si>
  <si>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</si>
  <si>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</si>
  <si>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</si>
  <si>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</si>
  <si>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</si>
  <si>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</si>
  <si>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</si>
  <si>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</si>
  <si>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</si>
  <si>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</si>
  <si>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</si>
  <si>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</si>
  <si>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</si>
  <si>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</si>
  <si>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</si>
  <si>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</si>
  <si>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</si>
  <si>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</si>
  <si>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</si>
  <si>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</si>
  <si>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</si>
  <si>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</si>
  <si>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</si>
  <si>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</si>
  <si>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</si>
  <si>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</si>
  <si>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</si>
  <si>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</si>
  <si>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</si>
  <si>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</si>
  <si>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</si>
  <si>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</si>
  <si>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</si>
  <si>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</si>
  <si>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</si>
  <si>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</si>
  <si>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</si>
  <si>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</si>
  <si>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</si>
  <si>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</si>
  <si>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</si>
  <si>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</si>
  <si>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</si>
  <si>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</si>
  <si>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</si>
  <si>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</si>
  <si>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</si>
  <si>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</si>
  <si>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</si>
  <si>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</si>
  <si>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</si>
  <si>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</si>
  <si>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</si>
  <si>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</si>
  <si>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</si>
  <si>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</si>
  <si>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</si>
  <si>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</si>
  <si>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</si>
  <si>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</si>
  <si>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</si>
  <si>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</si>
  <si>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</si>
  <si>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</si>
  <si>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</si>
  <si>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</si>
  <si>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</si>
  <si>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</si>
  <si>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</si>
  <si>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</si>
  <si>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</si>
  <si>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</si>
  <si>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</si>
  <si>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</si>
  <si>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</si>
  <si>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</si>
  <si>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</si>
  <si>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</si>
  <si>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</si>
  <si>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</si>
  <si>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</si>
  <si>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</si>
  <si>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</si>
  <si>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</si>
  <si>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</si>
  <si>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</si>
  <si>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</si>
  <si>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</si>
  <si>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</si>
  <si>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</si>
  <si>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</si>
  <si>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</si>
  <si>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</si>
  <si>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</si>
  <si>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</si>
  <si>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</si>
  <si>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</si>
  <si>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</si>
  <si>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</si>
  <si>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</si>
  <si>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</si>
  <si>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</si>
  <si>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</si>
  <si>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</si>
  <si>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</si>
  <si>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</si>
  <si>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</si>
  <si>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</si>
  <si>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</si>
  <si>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</si>
  <si>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</si>
  <si>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</si>
  <si>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</si>
  <si>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</si>
  <si>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</si>
  <si>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</si>
  <si>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</si>
  <si>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</si>
  <si>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</si>
  <si>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</si>
  <si>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</si>
  <si>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</si>
  <si>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</si>
  <si>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</si>
  <si>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</si>
  <si>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</si>
  <si>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</si>
  <si>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</si>
  <si>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</si>
  <si>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</si>
  <si>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</si>
  <si>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</si>
  <si>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</si>
  <si>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</si>
  <si>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</si>
  <si>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</si>
  <si>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</si>
  <si>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</si>
  <si>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</si>
  <si>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</si>
  <si>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</si>
  <si>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</si>
  <si>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</si>
  <si>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</si>
  <si>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</si>
  <si>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</si>
  <si>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</si>
  <si>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</si>
  <si>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</si>
  <si>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</si>
  <si>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</si>
  <si>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</si>
  <si>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</si>
  <si>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</si>
  <si>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</si>
  <si>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</si>
  <si>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</si>
  <si>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</si>
  <si>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</si>
  <si>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</si>
  <si>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</si>
  <si>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</si>
  <si>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</si>
  <si>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</si>
  <si>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</si>
  <si>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</si>
  <si>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</si>
  <si>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</si>
  <si>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</si>
  <si>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</si>
  <si>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</si>
  <si>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</si>
  <si>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</si>
  <si>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</si>
  <si>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</si>
  <si>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</si>
  <si>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</si>
  <si>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</si>
  <si>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</si>
  <si>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</si>
  <si>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</si>
  <si>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</si>
  <si>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</si>
  <si>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</si>
  <si>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</si>
  <si>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</si>
  <si>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</si>
  <si>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</si>
  <si>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</si>
  <si>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</si>
  <si>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</si>
  <si>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</si>
  <si>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</si>
  <si>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</si>
  <si>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</si>
  <si>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</si>
  <si>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</si>
  <si>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</si>
  <si>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</si>
  <si>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</si>
  <si>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</si>
  <si>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</si>
  <si>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</si>
  <si>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</si>
  <si>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</si>
  <si>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</si>
  <si>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</si>
  <si>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</si>
  <si>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</si>
  <si>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</si>
  <si>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</si>
  <si>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</si>
  <si>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</si>
  <si>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</si>
  <si>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</si>
  <si>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</si>
  <si>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</si>
  <si>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</si>
  <si>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</si>
  <si>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</si>
  <si>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</si>
  <si>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</si>
  <si>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</si>
  <si>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</si>
  <si>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</si>
  <si>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</si>
  <si>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</si>
  <si>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</si>
  <si>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</si>
  <si>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</si>
  <si>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</si>
  <si>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</si>
  <si>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</si>
  <si>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</si>
  <si>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</si>
  <si>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</si>
  <si>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</si>
  <si>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</si>
  <si>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</si>
  <si>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</si>
  <si>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</si>
  <si>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</si>
  <si>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</si>
  <si>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</si>
  <si>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</si>
  <si>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</si>
  <si>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</si>
  <si>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</si>
  <si>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</si>
  <si>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</si>
  <si>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</si>
  <si>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</si>
  <si>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</si>
  <si>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</si>
  <si>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</si>
  <si>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</si>
  <si>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</si>
  <si>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</si>
  <si>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</si>
  <si>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</si>
  <si>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</si>
  <si>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</si>
  <si>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</si>
  <si>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</si>
  <si>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</si>
  <si>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</si>
  <si>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</si>
  <si>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</si>
  <si>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</si>
  <si>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</si>
  <si>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</si>
  <si>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</si>
  <si>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</si>
  <si>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</si>
  <si>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</si>
  <si>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</si>
  <si>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</si>
  <si>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</si>
  <si>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</si>
  <si>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</si>
  <si>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</si>
  <si>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</si>
  <si>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</si>
  <si>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</si>
  <si>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</si>
  <si>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</si>
  <si>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</si>
  <si>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</si>
  <si>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</si>
  <si>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</si>
  <si>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</si>
  <si>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</si>
  <si>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</si>
  <si>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</si>
  <si>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</si>
  <si>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</si>
  <si>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</si>
  <si>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</si>
  <si>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</si>
  <si>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</si>
  <si>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</si>
  <si>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</si>
  <si>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</si>
  <si>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</si>
  <si>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</si>
  <si>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</si>
  <si>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</si>
  <si>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</si>
  <si>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</si>
  <si>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</si>
  <si>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</si>
  <si>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</si>
  <si>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</si>
  <si>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</si>
  <si>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</si>
  <si>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</si>
  <si>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</si>
  <si>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</si>
  <si>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</si>
  <si>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</si>
  <si>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</si>
  <si>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</si>
  <si>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</si>
  <si>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</si>
  <si>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</si>
  <si>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</si>
  <si>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</si>
  <si>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</si>
  <si>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</si>
  <si>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</si>
  <si>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</si>
  <si>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</si>
  <si>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</si>
  <si>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</si>
  <si>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</si>
  <si>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</si>
  <si>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</si>
  <si>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</si>
  <si>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</si>
  <si>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</si>
  <si>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</si>
  <si>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</si>
  <si>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</si>
  <si>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</si>
  <si>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</si>
  <si>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</si>
  <si>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</si>
  <si>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</si>
  <si>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</si>
  <si>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</si>
  <si>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</si>
  <si>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</si>
  <si>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</si>
  <si>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</si>
  <si>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</si>
  <si>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</si>
  <si>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</si>
  <si>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</si>
  <si>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</si>
  <si>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</si>
  <si>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</si>
  <si>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</si>
  <si>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</si>
  <si>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</si>
  <si>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</si>
  <si>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</si>
  <si>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</si>
  <si>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</si>
  <si>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</si>
  <si>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</si>
  <si>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</si>
  <si>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</si>
  <si>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</si>
  <si>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</si>
  <si>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</si>
  <si>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</si>
  <si>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</si>
  <si>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</si>
  <si>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</si>
  <si>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</si>
  <si>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</si>
  <si>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</si>
  <si>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</si>
  <si>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</si>
  <si>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</si>
  <si>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</si>
  <si>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</si>
  <si>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</si>
  <si>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</si>
  <si>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</si>
  <si>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</si>
  <si>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</si>
  <si>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</si>
  <si>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</si>
  <si>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</si>
  <si>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</si>
  <si>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</si>
  <si>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</si>
  <si>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</si>
  <si>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</si>
  <si>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</si>
  <si>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</si>
  <si>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</si>
  <si>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</si>
  <si>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</si>
  <si>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</si>
  <si>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</si>
  <si>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</si>
  <si>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</si>
  <si>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</si>
  <si>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</si>
  <si>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</si>
  <si>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</si>
  <si>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</si>
  <si>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</si>
  <si>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</si>
  <si>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</si>
  <si>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</si>
  <si>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</si>
  <si>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</si>
  <si>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</si>
  <si>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</si>
  <si>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</si>
  <si>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</si>
  <si>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</si>
  <si>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</si>
  <si>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</si>
  <si>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</si>
  <si>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</si>
  <si>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</si>
  <si>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</si>
  <si>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</si>
  <si>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</si>
  <si>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</si>
  <si>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</si>
  <si>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</si>
  <si>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</si>
  <si>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</si>
  <si>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</si>
  <si>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</si>
  <si>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</si>
  <si>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</si>
  <si>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</si>
  <si>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</si>
  <si>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</si>
  <si>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</si>
  <si>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</si>
  <si>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</si>
  <si>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</si>
  <si>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</si>
  <si>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</si>
  <si>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</si>
  <si>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</si>
  <si>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</si>
  <si>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</si>
  <si>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</si>
  <si>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</si>
  <si>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</si>
  <si>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</si>
  <si>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</si>
  <si>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</si>
  <si>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</si>
  <si>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</si>
  <si>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</si>
  <si>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</si>
  <si>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</si>
  <si>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</si>
  <si>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</si>
  <si>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</si>
  <si>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</si>
  <si>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</si>
  <si>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</si>
  <si>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</si>
  <si>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</si>
  <si>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</si>
  <si>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</si>
  <si>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</si>
  <si>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</si>
  <si>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</si>
  <si>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</si>
  <si>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</si>
  <si>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</si>
  <si>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</si>
  <si>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</si>
  <si>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</si>
  <si>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</si>
  <si>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</si>
  <si>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</si>
  <si>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</si>
  <si>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</si>
  <si>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</si>
  <si>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</si>
  <si>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</si>
  <si>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</si>
  <si>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</si>
  <si>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</si>
  <si>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</si>
  <si>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</si>
  <si>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</si>
  <si>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</si>
  <si>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</si>
  <si>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</si>
  <si>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</si>
  <si>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</si>
  <si>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</si>
  <si>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</si>
  <si>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</si>
  <si>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</si>
  <si>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</si>
  <si>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</si>
  <si>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</si>
  <si>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</si>
  <si>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</si>
  <si>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</si>
  <si>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</si>
  <si>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</si>
  <si>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</si>
  <si>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</si>
  <si>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</si>
  <si>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</si>
  <si>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</si>
  <si>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</si>
  <si>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</si>
  <si>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</si>
  <si>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</si>
  <si>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</si>
  <si>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</si>
  <si>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</si>
  <si>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</si>
  <si>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</si>
  <si>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</si>
  <si>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</si>
  <si>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</si>
  <si>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</si>
  <si>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</si>
  <si>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</si>
  <si>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</si>
  <si>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</si>
  <si>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</si>
  <si>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</si>
  <si>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</si>
  <si>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</si>
  <si>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</si>
  <si>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</si>
  <si>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</si>
  <si>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</si>
  <si>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</si>
  <si>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</si>
  <si>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</si>
  <si>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</si>
  <si>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</si>
  <si>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</si>
  <si>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</si>
  <si>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</si>
  <si>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</si>
  <si>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</si>
  <si>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</si>
  <si>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</si>
  <si>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</si>
  <si>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</si>
  <si>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</si>
  <si>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</si>
  <si>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</si>
  <si>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</si>
  <si>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</si>
  <si>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</si>
  <si>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</si>
  <si>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</si>
  <si>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</si>
  <si>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</si>
  <si>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</si>
  <si>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</si>
  <si>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</si>
  <si>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</si>
  <si>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</si>
  <si>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</si>
  <si>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</si>
  <si>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</si>
  <si>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</si>
  <si>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</si>
  <si>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</si>
  <si>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</si>
  <si>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</si>
  <si>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</si>
  <si>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</si>
  <si>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</si>
  <si>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</si>
  <si>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</si>
  <si>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</si>
  <si>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</si>
  <si>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</si>
  <si>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</si>
  <si>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</si>
  <si>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</si>
  <si>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</si>
  <si>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</si>
  <si>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</si>
  <si>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</si>
  <si>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</si>
  <si>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</si>
  <si>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</si>
  <si>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</si>
  <si>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</si>
  <si>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</si>
  <si>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</si>
  <si>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</si>
  <si>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</si>
  <si>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</si>
  <si>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</si>
  <si>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</si>
  <si>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</si>
  <si>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</si>
  <si>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</si>
  <si>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</si>
  <si>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</si>
  <si>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</si>
  <si>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</si>
  <si>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</si>
  <si>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</si>
  <si>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</si>
  <si>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</si>
  <si>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</si>
  <si>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</si>
  <si>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</si>
  <si>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</si>
  <si>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</si>
  <si>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</si>
  <si>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</si>
  <si>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</si>
  <si>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</si>
  <si>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</si>
  <si>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</si>
  <si>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</si>
  <si>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</si>
  <si>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</si>
  <si>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</si>
  <si>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</si>
  <si>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</si>
  <si>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</si>
  <si>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</si>
  <si>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</si>
  <si>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</si>
  <si>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</si>
  <si>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</si>
  <si>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</si>
  <si>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</si>
  <si>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</si>
  <si>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</si>
  <si>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</si>
  <si>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</si>
  <si>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</si>
  <si>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</si>
  <si>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</si>
  <si>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</si>
  <si>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</si>
  <si>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</si>
  <si>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</si>
  <si>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</si>
  <si>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</si>
  <si>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</si>
  <si>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</si>
  <si>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</si>
  <si>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</si>
  <si>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</si>
  <si>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</si>
  <si>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</si>
  <si>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</si>
  <si>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</si>
  <si>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</si>
  <si>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</si>
  <si>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</si>
  <si>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</si>
  <si>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</si>
  <si>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</si>
  <si>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</si>
  <si>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</si>
  <si>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</si>
  <si>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</si>
  <si>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</si>
  <si>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</si>
  <si>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</si>
  <si>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</si>
  <si>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</si>
  <si>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</si>
  <si>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</si>
  <si>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</si>
  <si>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</si>
  <si>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</si>
  <si>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</si>
  <si>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</si>
  <si>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</si>
  <si>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</si>
  <si>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</si>
  <si>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</si>
  <si>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</si>
  <si>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</si>
  <si>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</si>
  <si>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</si>
  <si>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</si>
  <si>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</si>
  <si>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</si>
  <si>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</si>
  <si>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</si>
  <si>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</si>
  <si>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</si>
  <si>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</si>
  <si>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</si>
  <si>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</si>
  <si>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</si>
  <si>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</si>
  <si>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</si>
  <si>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</si>
  <si>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</si>
  <si>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</si>
  <si>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</si>
  <si>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</si>
  <si>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</si>
  <si>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</si>
  <si>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</si>
  <si>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</si>
  <si>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</si>
  <si>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</si>
  <si>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</si>
  <si>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</si>
  <si>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</si>
  <si>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</si>
  <si>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</si>
  <si>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</si>
  <si>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</si>
  <si>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</si>
  <si>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</si>
  <si>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</si>
  <si>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</si>
  <si>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</si>
  <si>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</si>
  <si>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</si>
  <si>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</si>
  <si>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</si>
  <si>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</si>
  <si>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</si>
  <si>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</si>
  <si>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</si>
  <si>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</si>
  <si>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</si>
  <si>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</si>
  <si>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</si>
  <si>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</si>
  <si>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</si>
  <si>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</si>
  <si>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</si>
  <si>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</si>
  <si>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</si>
  <si>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</si>
  <si>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</si>
  <si>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</si>
  <si>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</si>
  <si>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</si>
  <si>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</si>
  <si>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</si>
  <si>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</si>
  <si>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</si>
  <si>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</si>
  <si>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</si>
  <si>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</si>
  <si>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</si>
  <si>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</si>
  <si>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</si>
  <si>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</si>
  <si>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</si>
  <si>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</si>
  <si>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</si>
  <si>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</si>
  <si>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</si>
  <si>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</si>
  <si>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</si>
  <si>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</si>
  <si>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</si>
  <si>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</si>
  <si>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</si>
  <si>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</si>
  <si>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</si>
  <si>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</si>
  <si>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</si>
  <si>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</si>
  <si>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</si>
  <si>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</si>
  <si>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</si>
  <si>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</si>
  <si>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</si>
  <si>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</si>
  <si>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</si>
  <si>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</si>
  <si>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</si>
  <si>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</si>
  <si>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</si>
  <si>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</si>
  <si>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</si>
  <si>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</si>
  <si>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</si>
  <si>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</si>
  <si>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</si>
  <si>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</si>
  <si>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</si>
  <si>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</si>
  <si>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</si>
  <si>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</si>
  <si>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</si>
  <si>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</si>
  <si>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</si>
  <si>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</si>
  <si>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</si>
  <si>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</si>
  <si>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</si>
  <si>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</si>
  <si>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</si>
  <si>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</si>
  <si>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</si>
  <si>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</si>
  <si>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</si>
  <si>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</si>
  <si>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</si>
  <si>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</si>
  <si>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</si>
  <si>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</si>
  <si>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</si>
  <si>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</si>
  <si>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</si>
  <si>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</si>
  <si>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</si>
  <si>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</si>
  <si>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</si>
  <si>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</si>
  <si>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</si>
  <si>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</si>
  <si>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</si>
  <si>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</si>
  <si>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</si>
  <si>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</si>
  <si>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</si>
  <si>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</si>
  <si>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</si>
  <si>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</si>
  <si>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</si>
  <si>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</si>
  <si>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</si>
  <si>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</si>
  <si>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</si>
  <si>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</si>
  <si>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</si>
  <si>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</si>
  <si>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</si>
  <si>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</si>
  <si>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</si>
  <si>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</si>
  <si>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</si>
  <si>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</si>
  <si>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</si>
  <si>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</si>
  <si>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</si>
  <si>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</si>
  <si>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</si>
  <si>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</si>
  <si>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</si>
  <si>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</si>
  <si>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</si>
  <si>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</si>
  <si>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</si>
  <si>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</si>
  <si>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</si>
  <si>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</si>
  <si>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</si>
  <si>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</si>
  <si>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</si>
  <si>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</si>
  <si>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</si>
  <si>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</si>
  <si>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</si>
  <si>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</si>
  <si>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</si>
  <si>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</si>
  <si>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</si>
  <si>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</si>
  <si>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</si>
  <si>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</si>
  <si>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</si>
  <si>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</si>
  <si>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</si>
  <si>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</si>
  <si>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</si>
  <si>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</si>
  <si>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</si>
  <si>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</si>
  <si>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</si>
  <si>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</si>
  <si>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</si>
  <si>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</si>
  <si>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</si>
  <si>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</si>
  <si>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</si>
  <si>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</si>
  <si>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</si>
  <si>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</si>
  <si>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</si>
  <si>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</si>
  <si>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</si>
  <si>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</si>
  <si>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</si>
  <si>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</si>
  <si>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</si>
  <si>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</si>
  <si>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</si>
  <si>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</si>
  <si>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</si>
  <si>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</si>
  <si>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</si>
  <si>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</si>
  <si>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</si>
  <si>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</si>
  <si>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</si>
  <si>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</si>
  <si>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</si>
  <si>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</si>
  <si>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</si>
  <si>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</si>
  <si>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</si>
  <si>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</si>
  <si>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</si>
  <si>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</si>
  <si>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</si>
  <si>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</si>
  <si>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</si>
  <si>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</si>
  <si>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</si>
  <si>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</si>
  <si>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</si>
  <si>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</si>
  <si>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</si>
  <si>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</si>
  <si>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</si>
  <si>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</si>
  <si>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</si>
  <si>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</si>
  <si>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</si>
  <si>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</si>
  <si>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</si>
  <si>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</si>
  <si>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</si>
  <si>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</si>
  <si>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</si>
  <si>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</si>
  <si>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</si>
  <si>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</si>
  <si>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</si>
  <si>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</si>
  <si>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</si>
  <si>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</si>
  <si>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</si>
  <si>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</si>
  <si>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</si>
  <si>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</si>
  <si>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</si>
  <si>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</si>
  <si>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</si>
  <si>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</si>
  <si>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</si>
  <si>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</si>
  <si>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</si>
  <si>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</si>
  <si>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</si>
  <si>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</si>
  <si>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</si>
  <si>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</si>
  <si>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</si>
  <si>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</si>
  <si>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</si>
  <si>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</si>
  <si>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</si>
  <si>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</si>
  <si>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</si>
  <si>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</si>
  <si>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</si>
  <si>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</si>
  <si>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</si>
  <si>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</si>
  <si>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</si>
  <si>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</si>
  <si>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</si>
  <si>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</si>
  <si>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</si>
  <si>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</si>
  <si>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</si>
  <si>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</si>
  <si>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</si>
  <si>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</si>
  <si>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</si>
  <si>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</si>
  <si>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</si>
  <si>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</si>
  <si>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</si>
  <si>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</si>
  <si>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</si>
  <si>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</si>
  <si>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</si>
  <si>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</si>
  <si>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</si>
  <si>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</si>
  <si>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</si>
  <si>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</si>
  <si>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</si>
  <si>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</si>
  <si>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</si>
  <si>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</si>
  <si>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</si>
  <si>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</si>
  <si>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</si>
  <si>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</si>
  <si>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</si>
  <si>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</si>
  <si>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</si>
  <si>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</si>
  <si>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</si>
  <si>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</si>
  <si>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</si>
  <si>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</si>
  <si>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</si>
  <si>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</si>
  <si>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</si>
  <si>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</si>
  <si>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</si>
  <si>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</si>
  <si>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</si>
  <si>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</si>
  <si>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</si>
  <si>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</si>
  <si>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</si>
  <si>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</si>
  <si>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</si>
  <si>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</si>
  <si>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</si>
  <si>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</si>
  <si>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</si>
  <si>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</si>
  <si>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</si>
  <si>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</si>
  <si>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</si>
  <si>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</si>
  <si>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</si>
  <si>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</si>
  <si>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</si>
  <si>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</si>
  <si>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</si>
  <si>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</si>
  <si>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</si>
  <si>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</si>
  <si>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</si>
  <si>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</si>
  <si>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</si>
  <si>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</si>
  <si>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</si>
  <si>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</si>
  <si>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</si>
  <si>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</si>
  <si>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</si>
  <si>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</si>
  <si>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</si>
  <si>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</si>
  <si>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</si>
  <si>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</si>
  <si>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</si>
  <si>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</si>
  <si>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</si>
  <si>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</si>
  <si>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</si>
  <si>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</si>
  <si>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</si>
  <si>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</si>
  <si>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</si>
  <si>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</si>
  <si>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</si>
  <si>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</si>
  <si>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</si>
  <si>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</si>
  <si>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</si>
  <si>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</si>
  <si>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</si>
  <si>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</si>
  <si>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</si>
  <si>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</si>
  <si>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</si>
  <si>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</si>
  <si>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</si>
  <si>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</si>
  <si>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</si>
  <si>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</si>
  <si>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</si>
  <si>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</si>
  <si>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</si>
  <si>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</si>
  <si>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</si>
  <si>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</si>
  <si>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</si>
  <si>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</si>
  <si>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</si>
  <si>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</si>
  <si>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</si>
  <si>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</si>
  <si>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</si>
  <si>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</si>
  <si>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</si>
  <si>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</si>
  <si>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</si>
  <si>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</si>
  <si>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</si>
  <si>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</si>
  <si>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</si>
  <si>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</si>
  <si>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</si>
  <si>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</si>
  <si>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</si>
  <si>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</si>
  <si>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</si>
  <si>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</si>
  <si>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</si>
  <si>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</si>
  <si>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</si>
  <si>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</si>
  <si>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</si>
  <si>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</si>
  <si>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</si>
  <si>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</si>
  <si>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</si>
  <si>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</si>
  <si>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</si>
  <si>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</si>
  <si>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</si>
  <si>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</si>
  <si>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</si>
  <si>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</si>
  <si>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</si>
  <si>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</si>
  <si>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</si>
  <si>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</si>
  <si>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</si>
  <si>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</si>
  <si>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</si>
  <si>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</si>
  <si>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</si>
  <si>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</si>
  <si>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</si>
  <si>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</si>
  <si>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</si>
  <si>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</si>
  <si>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</si>
  <si>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</si>
  <si>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</si>
  <si>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</si>
  <si>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</si>
  <si>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</si>
  <si>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</si>
  <si>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</si>
  <si>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</si>
  <si>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</si>
  <si>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</si>
  <si>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</si>
  <si>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</si>
  <si>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</si>
  <si>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</si>
  <si>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</si>
  <si>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</si>
  <si>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</si>
  <si>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</si>
  <si>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</si>
  <si>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</si>
  <si>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</si>
  <si>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</si>
  <si>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</si>
  <si>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</si>
  <si>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</si>
  <si>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</si>
  <si>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</si>
  <si>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</si>
  <si>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</si>
  <si>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</si>
  <si>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</si>
  <si>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</si>
  <si>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</si>
  <si>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</si>
  <si>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</si>
  <si>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</si>
  <si>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</si>
  <si>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</si>
  <si>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</si>
  <si>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</si>
  <si>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</si>
  <si>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</si>
  <si>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</si>
  <si>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</si>
  <si>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</si>
  <si>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</si>
  <si>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</si>
  <si>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</si>
  <si>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</si>
  <si>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</si>
  <si>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</si>
  <si>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</si>
  <si>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</si>
  <si>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</si>
  <si>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</si>
  <si>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</si>
  <si>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</si>
  <si>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</si>
  <si>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</si>
  <si>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</si>
  <si>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</si>
  <si>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</si>
  <si>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</si>
  <si>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</si>
  <si>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</si>
  <si>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</si>
  <si>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</si>
  <si>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</si>
  <si>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</si>
  <si>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</si>
  <si>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</si>
  <si>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</si>
  <si>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</si>
  <si>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</si>
  <si>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</si>
  <si>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</si>
  <si>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</si>
  <si>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</si>
  <si>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</si>
  <si>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</si>
  <si>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</si>
  <si>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</si>
  <si>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</si>
  <si>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</si>
  <si>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</si>
  <si>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</si>
  <si>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</si>
  <si>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</si>
  <si>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</si>
  <si>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</si>
  <si>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</si>
  <si>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</si>
  <si>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</si>
  <si>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</si>
  <si>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</si>
  <si>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</si>
  <si>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</si>
  <si>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</si>
  <si>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</si>
  <si>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</si>
  <si>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</si>
  <si>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</si>
  <si>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</si>
  <si>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</si>
  <si>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</si>
  <si>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</si>
  <si>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</si>
  <si>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</si>
  <si>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</si>
  <si>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</si>
  <si>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</si>
  <si>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</si>
  <si>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</si>
  <si>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</si>
  <si>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</si>
  <si>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</si>
  <si>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</si>
  <si>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</si>
  <si>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</si>
  <si>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</si>
  <si>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</si>
  <si>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</si>
  <si>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</si>
  <si>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</si>
  <si>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</si>
  <si>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</si>
  <si>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</si>
  <si>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</si>
  <si>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</si>
  <si>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</si>
  <si>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</si>
  <si>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</si>
  <si>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</si>
  <si>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</si>
  <si>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</si>
  <si>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</si>
  <si>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</si>
  <si>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</si>
  <si>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</si>
  <si>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</si>
  <si>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</si>
  <si>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</si>
  <si>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</si>
  <si>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</si>
  <si>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</si>
  <si>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</si>
  <si>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</si>
  <si>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</si>
  <si>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</si>
  <si>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</si>
  <si>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</si>
  <si>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</si>
  <si>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</si>
  <si>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</si>
  <si>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</si>
  <si>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</si>
  <si>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</si>
  <si>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</si>
  <si>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</si>
  <si>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</si>
  <si>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</si>
  <si>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</si>
  <si>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</si>
  <si>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</si>
  <si>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</si>
  <si>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</si>
  <si>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</si>
  <si>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</si>
  <si>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</si>
  <si>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</si>
  <si>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</si>
  <si>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</si>
  <si>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</si>
  <si>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</si>
  <si>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</si>
  <si>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</si>
  <si>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</si>
  <si>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</si>
  <si>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</si>
  <si>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</si>
  <si>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</si>
  <si>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</si>
  <si>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</si>
  <si>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</si>
  <si>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</si>
  <si>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</si>
  <si>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</si>
  <si>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</si>
  <si>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</si>
  <si>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</si>
  <si>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</si>
  <si>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</si>
  <si>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</si>
  <si>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</si>
  <si>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</si>
  <si>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</si>
  <si>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</si>
  <si>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</si>
  <si>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</si>
  <si>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</si>
  <si>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</si>
  <si>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</si>
  <si>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</si>
  <si>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</si>
  <si>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</si>
  <si>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</si>
  <si>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</si>
  <si>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</si>
  <si>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</si>
  <si>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</si>
  <si>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</si>
  <si>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</si>
  <si>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</si>
  <si>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</si>
  <si>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</si>
  <si>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</si>
  <si>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</si>
  <si>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</si>
  <si>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</si>
  <si>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</si>
  <si>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</si>
  <si>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</si>
  <si>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</si>
  <si>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</si>
  <si>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</si>
  <si>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</si>
  <si>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</si>
  <si>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</si>
  <si>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</si>
  <si>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</si>
  <si>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</si>
  <si>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</si>
  <si>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</si>
  <si>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</si>
  <si>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</si>
  <si>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</si>
  <si>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</si>
  <si>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</si>
  <si>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</si>
  <si>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</si>
  <si>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</si>
  <si>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</si>
  <si>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</si>
  <si>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</si>
  <si>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</si>
  <si>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</si>
  <si>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</si>
  <si>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</si>
  <si>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</si>
  <si>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</si>
  <si>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</si>
  <si>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</si>
  <si>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</si>
  <si>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</si>
  <si>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</si>
  <si>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</si>
  <si>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</si>
  <si>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</si>
  <si>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</si>
  <si>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</si>
  <si>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</si>
  <si>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</si>
  <si>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</si>
  <si>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</si>
  <si>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</si>
  <si>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</si>
  <si>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</si>
  <si>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</si>
  <si>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</si>
  <si>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</si>
  <si>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</si>
  <si>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</si>
  <si>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</si>
  <si>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</si>
  <si>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</si>
  <si>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</si>
  <si>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</si>
  <si>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</si>
  <si>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</si>
  <si>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</si>
  <si>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</si>
  <si>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</si>
  <si>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</si>
  <si>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</si>
  <si>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</si>
  <si>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</si>
  <si>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</si>
  <si>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</si>
  <si>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</si>
  <si>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</si>
  <si>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</si>
  <si>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</si>
  <si>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</si>
  <si>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</si>
  <si>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</si>
  <si>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</si>
  <si>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</si>
  <si>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</si>
  <si>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</si>
  <si>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</si>
  <si>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</si>
  <si>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</si>
  <si>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</si>
  <si>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</si>
  <si>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</si>
  <si>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</si>
  <si>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</si>
  <si>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</si>
  <si>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</si>
  <si>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</si>
  <si>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</si>
  <si>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</si>
  <si>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</si>
  <si>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</si>
  <si>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</si>
  <si>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</si>
  <si>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</si>
  <si>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</si>
  <si>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</si>
  <si>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</si>
  <si>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</si>
  <si>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</si>
  <si>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</si>
  <si>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</si>
  <si>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</si>
  <si>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</si>
  <si>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</si>
  <si>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</si>
  <si>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</si>
  <si>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</si>
  <si>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</si>
  <si>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</si>
  <si>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</si>
  <si>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</si>
  <si>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</si>
  <si>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</si>
  <si>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</si>
  <si>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</si>
  <si>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</si>
  <si>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</si>
  <si>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</si>
  <si>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</si>
  <si>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</si>
  <si>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</si>
  <si>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</si>
  <si>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</si>
  <si>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</si>
  <si>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</si>
  <si>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</si>
  <si>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</si>
  <si>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</si>
  <si>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</si>
  <si>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</si>
  <si>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</si>
  <si>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</si>
  <si>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</si>
  <si>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</si>
  <si>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</si>
  <si>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</si>
  <si>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</si>
  <si>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</si>
  <si>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</si>
  <si>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</si>
  <si>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</si>
  <si>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</si>
  <si>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</si>
  <si>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</si>
  <si>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</si>
  <si>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</si>
  <si>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</si>
  <si>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</si>
  <si>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</si>
  <si>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</si>
  <si>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</si>
  <si>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</si>
  <si>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</si>
  <si>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</si>
  <si>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</si>
  <si>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</si>
  <si>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</si>
  <si>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</si>
  <si>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</si>
  <si>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</si>
  <si>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</si>
  <si>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</si>
  <si>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</si>
  <si>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</si>
  <si>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</si>
  <si>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</si>
  <si>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</si>
  <si>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</si>
  <si>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</si>
  <si>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</si>
  <si>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</si>
  <si>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</si>
  <si>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</si>
  <si>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</si>
  <si>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</si>
  <si>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</si>
  <si>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</si>
  <si>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</si>
  <si>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</si>
  <si>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</si>
  <si>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</si>
  <si>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</si>
  <si>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</si>
  <si>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</si>
  <si>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</si>
  <si>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</si>
  <si>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</si>
  <si>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</si>
  <si>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</si>
  <si>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</si>
  <si>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</si>
  <si>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</si>
  <si>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</si>
  <si>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</si>
  <si>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</si>
  <si>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</si>
  <si>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</si>
  <si>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</si>
  <si>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</si>
  <si>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</si>
  <si>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</si>
  <si>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</si>
  <si>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</si>
  <si>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</si>
  <si>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</si>
  <si>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</si>
  <si>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</si>
  <si>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</si>
  <si>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</si>
  <si>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</si>
  <si>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</si>
  <si>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</si>
  <si>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</si>
  <si>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</si>
  <si>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</si>
  <si>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</si>
  <si>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</si>
  <si>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</si>
  <si>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</si>
  <si>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</si>
  <si>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</si>
  <si>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</si>
  <si>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</si>
  <si>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</si>
  <si>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</si>
  <si>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</si>
  <si>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</si>
  <si>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</si>
  <si>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</si>
  <si>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</si>
  <si>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</si>
  <si>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</si>
  <si>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</si>
  <si>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</si>
  <si>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</si>
  <si>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</si>
  <si>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</si>
  <si>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</si>
  <si>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</si>
  <si>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</si>
  <si>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</si>
  <si>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</si>
  <si>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</si>
  <si>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</si>
  <si>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</si>
  <si>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</si>
  <si>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</si>
  <si>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</si>
  <si>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</si>
  <si>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</si>
  <si>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</si>
  <si>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</si>
  <si>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</si>
  <si>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</si>
  <si>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</si>
  <si>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</si>
  <si>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</si>
  <si>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</si>
  <si>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</si>
  <si>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</si>
  <si>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</si>
  <si>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</si>
  <si>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</si>
  <si>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</si>
  <si>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</si>
  <si>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</si>
  <si>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</si>
  <si>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</si>
  <si>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</si>
  <si>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</si>
  <si>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</si>
  <si>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</si>
  <si>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</si>
  <si>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</si>
  <si>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</si>
  <si>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</si>
  <si>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</si>
  <si>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</si>
  <si>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</si>
  <si>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</si>
  <si>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</si>
  <si>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</si>
  <si>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</si>
  <si>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</si>
  <si>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</si>
  <si>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</si>
  <si>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</si>
  <si>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</si>
  <si>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</si>
  <si>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</si>
  <si>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</si>
  <si>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</si>
  <si>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</si>
  <si>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</si>
  <si>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</si>
  <si>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</si>
  <si>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</si>
  <si>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</si>
  <si>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</si>
  <si>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</si>
  <si>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</si>
  <si>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</si>
  <si>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</si>
  <si>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</si>
  <si>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</si>
  <si>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</si>
  <si>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</si>
  <si>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</si>
  <si>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</si>
  <si>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</si>
  <si>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</si>
  <si>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</si>
  <si>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</si>
  <si>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</si>
  <si>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</si>
  <si>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</si>
  <si>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</si>
  <si>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</si>
  <si>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</si>
  <si>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</si>
  <si>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</si>
  <si>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</si>
  <si>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</si>
  <si>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</si>
  <si>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</si>
  <si>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</si>
  <si>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</si>
  <si>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</si>
  <si>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</si>
  <si>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</si>
  <si>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</si>
  <si>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</si>
  <si>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</si>
  <si>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</si>
  <si>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</si>
  <si>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</si>
  <si>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</si>
  <si>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</si>
  <si>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</si>
  <si>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</si>
  <si>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</si>
  <si>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</si>
  <si>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</si>
  <si>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</si>
  <si>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</si>
  <si>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</si>
  <si>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</si>
  <si>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</si>
  <si>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</si>
  <si>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</si>
  <si>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</si>
  <si>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</si>
  <si>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</si>
  <si>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</si>
  <si>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</si>
  <si>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</si>
  <si>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</si>
  <si>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</si>
  <si>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</si>
  <si>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</si>
  <si>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</si>
  <si>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</si>
  <si>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</si>
  <si>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</si>
  <si>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</si>
  <si>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</si>
  <si>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</si>
  <si>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</si>
  <si>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</si>
  <si>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</si>
  <si>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</si>
  <si>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</si>
  <si>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</si>
  <si>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</si>
  <si>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</si>
  <si>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</si>
  <si>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</si>
  <si>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</si>
  <si>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</si>
  <si>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</si>
  <si>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</si>
  <si>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</si>
  <si>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</si>
  <si>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</si>
  <si>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</si>
  <si>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</si>
  <si>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</si>
  <si>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</si>
  <si>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</si>
  <si>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</si>
  <si>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</si>
  <si>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</si>
  <si>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</si>
  <si>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</si>
  <si>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</si>
  <si>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</si>
  <si>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</si>
  <si>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</si>
  <si>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</si>
  <si>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</si>
  <si>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</si>
  <si>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</si>
  <si>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</si>
  <si>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</si>
  <si>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</si>
  <si>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</si>
  <si>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</si>
  <si>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</si>
  <si>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</si>
  <si>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</si>
  <si>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</si>
  <si>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</si>
  <si>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</si>
  <si>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</si>
  <si>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</si>
  <si>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</si>
  <si>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</si>
  <si>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</si>
  <si>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</si>
  <si>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</si>
  <si>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</si>
  <si>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</si>
  <si>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</si>
  <si>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</si>
  <si>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</si>
  <si>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</si>
  <si>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</si>
  <si>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</si>
  <si>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</si>
  <si>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</si>
  <si>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</si>
  <si>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</si>
  <si>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</si>
  <si>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</si>
  <si>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</si>
  <si>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</si>
  <si>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</si>
  <si>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</si>
  <si>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</si>
  <si>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</si>
  <si>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</si>
  <si>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</si>
  <si>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</si>
  <si>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</si>
  <si>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</si>
  <si>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</si>
  <si>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</si>
  <si>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</si>
  <si>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</si>
  <si>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</si>
  <si>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</si>
  <si>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</si>
  <si>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</si>
  <si>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</si>
  <si>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</si>
  <si>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</si>
  <si>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</si>
  <si>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</si>
  <si>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</si>
  <si>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</si>
  <si>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</si>
  <si>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</si>
  <si>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</si>
  <si>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</si>
  <si>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</si>
  <si>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</si>
  <si>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</si>
  <si>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</si>
  <si>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</si>
  <si>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</si>
  <si>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</si>
  <si>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</si>
  <si>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</si>
  <si>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</si>
  <si>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</si>
  <si>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</si>
  <si>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</si>
  <si>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</si>
  <si>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</si>
  <si>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</si>
  <si>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</si>
  <si>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</si>
  <si>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</si>
  <si>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</si>
  <si>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</si>
  <si>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</si>
  <si>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</si>
  <si>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</si>
  <si>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</si>
  <si>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</si>
  <si>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</si>
  <si>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</si>
  <si>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</si>
  <si>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</si>
  <si>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</si>
  <si>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</si>
  <si>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</si>
  <si>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</si>
  <si>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</si>
  <si>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</si>
  <si>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</si>
  <si>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</si>
  <si>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</si>
  <si>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</si>
  <si>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</si>
  <si>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</si>
  <si>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</si>
  <si>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</si>
  <si>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</si>
  <si>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</si>
  <si>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</si>
  <si>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</si>
  <si>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</si>
  <si>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</si>
  <si>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</si>
  <si>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</si>
  <si>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</si>
  <si>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</si>
  <si>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</si>
  <si>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</si>
  <si>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</si>
  <si>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</si>
  <si>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</si>
  <si>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</si>
  <si>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</si>
  <si>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</si>
  <si>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</si>
  <si>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</si>
  <si>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</si>
  <si>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</si>
  <si>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</si>
  <si>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</si>
  <si>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</si>
  <si>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</si>
  <si>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</si>
  <si>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</si>
  <si>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</si>
  <si>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</si>
  <si>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</si>
  <si>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</si>
  <si>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</si>
  <si>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</si>
  <si>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</si>
  <si>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</si>
  <si>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</si>
  <si>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</si>
  <si>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</si>
  <si>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</si>
  <si>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</si>
  <si>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</si>
  <si>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</si>
  <si>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</si>
  <si>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</si>
  <si>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</si>
  <si>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</si>
  <si>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</si>
  <si>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</si>
  <si>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</si>
  <si>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</si>
  <si>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</si>
  <si>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</si>
  <si>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</si>
  <si>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</si>
  <si>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</si>
  <si>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</si>
  <si>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</si>
  <si>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</si>
  <si>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</si>
  <si>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</si>
  <si>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</si>
  <si>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</si>
  <si>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</si>
  <si>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</si>
  <si>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</si>
  <si>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</si>
  <si>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</si>
  <si>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</si>
  <si>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</si>
  <si>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</si>
  <si>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</si>
  <si>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</si>
  <si>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</si>
  <si>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</si>
  <si>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</si>
  <si>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</si>
  <si>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</si>
  <si>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</si>
  <si>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</si>
  <si>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</si>
  <si>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</si>
  <si>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</si>
  <si>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</si>
  <si>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</si>
  <si>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</si>
  <si>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</si>
  <si>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</si>
  <si>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</si>
  <si>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</si>
  <si>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</si>
  <si>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</si>
  <si>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</si>
  <si>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</si>
  <si>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</si>
  <si>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</si>
  <si>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</si>
  <si>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</si>
  <si>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</si>
  <si>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</si>
  <si>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</si>
  <si>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</si>
  <si>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</si>
  <si>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</si>
  <si>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</si>
  <si>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</si>
  <si>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</si>
  <si>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</si>
  <si>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</si>
  <si>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</si>
  <si>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</si>
  <si>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</si>
  <si>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</si>
  <si>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</si>
  <si>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</si>
  <si>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</si>
  <si>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</si>
  <si>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</si>
  <si>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</si>
  <si>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</si>
  <si>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</si>
  <si>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</si>
  <si>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</si>
  <si>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</si>
  <si>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</si>
  <si>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</si>
  <si>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</si>
  <si>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</si>
  <si>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</si>
  <si>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</si>
  <si>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</si>
  <si>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</si>
  <si>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</si>
  <si>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</si>
  <si>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</si>
  <si>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</si>
  <si>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</si>
  <si>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</si>
  <si>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</si>
  <si>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</si>
  <si>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</si>
  <si>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</si>
  <si>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</si>
  <si>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</si>
  <si>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</si>
  <si>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</si>
  <si>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</si>
  <si>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</si>
  <si>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</si>
  <si>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</si>
  <si>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</si>
  <si>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</si>
  <si>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</si>
  <si>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</si>
  <si>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</si>
  <si>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</si>
  <si>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</si>
  <si>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</si>
  <si>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</si>
  <si>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</si>
  <si>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</si>
  <si>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</si>
  <si>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</si>
  <si>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</si>
  <si>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</si>
  <si>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</si>
  <si>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</si>
  <si>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</si>
  <si>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</si>
  <si>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</si>
  <si>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</si>
  <si>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</si>
  <si>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</si>
  <si>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</si>
  <si>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</si>
  <si>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</si>
  <si>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</si>
  <si>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</si>
  <si>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</si>
  <si>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</si>
  <si>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</si>
  <si>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</si>
  <si>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</si>
  <si>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</si>
  <si>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</si>
  <si>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</si>
  <si>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</si>
  <si>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</si>
  <si>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</si>
  <si>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</si>
  <si>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</si>
  <si>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</si>
  <si>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</si>
  <si>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</si>
  <si>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</si>
  <si>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</si>
  <si>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</si>
  <si>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</si>
  <si>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</si>
  <si>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</si>
  <si>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</si>
  <si>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</si>
  <si>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</si>
  <si>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</si>
  <si>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</si>
  <si>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</si>
  <si>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</si>
  <si>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</si>
  <si>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</si>
  <si>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</si>
  <si>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</si>
  <si>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</si>
  <si>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</si>
  <si>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</si>
  <si>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</si>
  <si>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</si>
  <si>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</si>
  <si>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</si>
  <si>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</si>
  <si>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</si>
  <si>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</si>
  <si>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</si>
  <si>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</si>
  <si>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</si>
  <si>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</si>
  <si>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</si>
  <si>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</si>
  <si>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</si>
  <si>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</si>
  <si>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</si>
  <si>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</si>
  <si>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</si>
  <si>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</si>
  <si>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</si>
  <si>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</si>
  <si>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</si>
  <si>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</si>
  <si>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</si>
  <si>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</si>
  <si>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</si>
  <si>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</si>
  <si>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</si>
  <si>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</si>
  <si>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</si>
  <si>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</si>
  <si>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</si>
  <si>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</si>
  <si>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</si>
  <si>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</si>
  <si>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</si>
  <si>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</si>
  <si>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</si>
  <si>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</si>
  <si>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</si>
  <si>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</si>
  <si>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</si>
  <si>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</si>
  <si>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</si>
  <si>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</si>
  <si>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</si>
  <si>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</si>
  <si>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</si>
  <si>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</si>
  <si>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</si>
  <si>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</si>
  <si>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</si>
  <si>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</si>
  <si>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</si>
  <si>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</si>
  <si>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</si>
  <si>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</si>
  <si>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</si>
  <si>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</si>
  <si>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</si>
  <si>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</si>
  <si>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</si>
  <si>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</si>
  <si>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</si>
  <si>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</si>
  <si>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</si>
  <si>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</si>
  <si>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</si>
  <si>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</si>
  <si>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</si>
  <si>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</si>
  <si>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</si>
  <si>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</si>
  <si>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</si>
  <si>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</si>
  <si>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</si>
  <si>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</si>
  <si>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</si>
  <si>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</si>
  <si>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</si>
  <si>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</si>
  <si>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</si>
  <si>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</si>
  <si>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</si>
  <si>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</si>
  <si>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</si>
  <si>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</si>
  <si>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</si>
  <si>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</si>
  <si>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</si>
  <si>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</si>
  <si>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</si>
  <si>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</si>
  <si>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</si>
  <si>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</si>
  <si>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</si>
  <si>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</si>
  <si>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</si>
  <si>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</si>
  <si>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</si>
  <si>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</si>
  <si>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</si>
  <si>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</si>
  <si>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</si>
  <si>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</si>
  <si>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</si>
  <si>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</si>
  <si>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</si>
  <si>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</si>
  <si>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</si>
  <si>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</si>
  <si>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</si>
  <si>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</si>
  <si>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</si>
  <si>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</si>
  <si>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</si>
  <si>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</si>
  <si>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</si>
  <si>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</si>
  <si>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</si>
  <si>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</si>
  <si>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</si>
  <si>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</si>
  <si>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</si>
  <si>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</si>
  <si>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</si>
  <si>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</si>
  <si>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</si>
  <si>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</si>
  <si>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</si>
  <si>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</si>
  <si>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</si>
  <si>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</si>
  <si>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</si>
  <si>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</si>
  <si>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</si>
  <si>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</si>
  <si>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</si>
  <si>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</si>
  <si>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</si>
  <si>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</si>
  <si>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</si>
  <si>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</si>
  <si>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</si>
  <si>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</si>
  <si>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</si>
  <si>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</si>
  <si>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</si>
  <si>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</si>
  <si>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</si>
  <si>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</si>
  <si>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</si>
  <si>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</si>
  <si>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</si>
  <si>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</si>
  <si>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</si>
  <si>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</si>
  <si>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</si>
  <si>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</si>
  <si>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</si>
  <si>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</si>
  <si>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</si>
  <si>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</si>
  <si>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</si>
  <si>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</si>
  <si>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</si>
  <si>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</si>
  <si>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</si>
  <si>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</si>
  <si>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</si>
  <si>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</si>
  <si>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</si>
  <si>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</si>
  <si>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</si>
  <si>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</si>
  <si>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</si>
  <si>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</si>
  <si>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</si>
  <si>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</si>
  <si>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</si>
  <si>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</si>
  <si>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</si>
  <si>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</si>
  <si>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</si>
  <si>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</si>
  <si>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</si>
  <si>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</si>
  <si>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</si>
  <si>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</si>
  <si>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</si>
  <si>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</si>
  <si>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</si>
  <si>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</si>
  <si>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</si>
  <si>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</si>
  <si>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</si>
  <si>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</si>
  <si>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</si>
  <si>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</si>
  <si>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</si>
  <si>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</si>
  <si>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</si>
  <si>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</si>
  <si>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</si>
  <si>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</si>
  <si>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</si>
  <si>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</si>
  <si>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</si>
  <si>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</si>
  <si>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</si>
  <si>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</si>
  <si>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</si>
  <si>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</si>
  <si>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</si>
  <si>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</si>
  <si>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</si>
  <si>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</si>
  <si>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</si>
  <si>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</si>
  <si>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</si>
  <si>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</si>
  <si>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</si>
  <si>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</si>
  <si>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</si>
  <si>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</si>
  <si>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</si>
  <si>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</si>
  <si>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</si>
  <si>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</si>
  <si>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</si>
  <si>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</si>
  <si>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</si>
  <si>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</si>
  <si>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</si>
  <si>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</si>
  <si>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</si>
  <si>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</si>
  <si>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</si>
  <si>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</si>
  <si>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</si>
  <si>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</si>
  <si>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</si>
  <si>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</si>
  <si>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</si>
  <si>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</si>
  <si>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</si>
  <si>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</si>
  <si>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</si>
  <si>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</si>
  <si>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</si>
  <si>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</si>
  <si>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</si>
  <si>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</si>
  <si>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</si>
  <si>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</si>
  <si>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</si>
  <si>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</si>
  <si>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</si>
  <si>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</si>
  <si>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</si>
  <si>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</si>
  <si>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</si>
  <si>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</si>
  <si>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</si>
  <si>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</si>
  <si>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</si>
  <si>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</si>
  <si>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</si>
  <si>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</si>
  <si>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</si>
  <si>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</si>
  <si>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</si>
  <si>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</si>
  <si>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</si>
  <si>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</si>
  <si>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</si>
  <si>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</si>
  <si>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</si>
  <si>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</si>
  <si>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</si>
  <si>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</si>
  <si>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</si>
  <si>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</si>
  <si>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</si>
  <si>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</si>
  <si>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</si>
  <si>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</si>
  <si>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</si>
  <si>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</si>
  <si>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</si>
  <si>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</si>
  <si>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</si>
  <si>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</si>
  <si>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</si>
  <si>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</si>
  <si>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</si>
  <si>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</si>
  <si>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</si>
  <si>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</si>
  <si>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</si>
  <si>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</si>
  <si>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</si>
  <si>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</si>
  <si>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</si>
  <si>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</si>
  <si>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</si>
  <si>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</si>
  <si>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</si>
  <si>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</si>
  <si>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</si>
  <si>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</si>
  <si>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</si>
  <si>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</si>
  <si>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</si>
  <si>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</si>
  <si>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</si>
  <si>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</si>
  <si>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</si>
  <si>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</si>
  <si>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</si>
  <si>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</si>
  <si>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</si>
  <si>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</si>
  <si>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</si>
  <si>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</si>
  <si>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</si>
  <si>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</si>
  <si>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</si>
  <si>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</si>
  <si>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</si>
  <si>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</si>
  <si>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</si>
  <si>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</si>
  <si>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</si>
  <si>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</si>
  <si>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</si>
  <si>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</si>
  <si>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</si>
  <si>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</si>
  <si>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</si>
  <si>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</si>
  <si>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</si>
  <si>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</si>
  <si>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</si>
  <si>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</si>
  <si>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</si>
  <si>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</si>
  <si>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</si>
  <si>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</si>
  <si>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</si>
  <si>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</si>
  <si>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</si>
  <si>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</si>
  <si>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</si>
  <si>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</si>
  <si>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</si>
  <si>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</si>
  <si>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</si>
  <si>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</si>
  <si>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</si>
  <si>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</si>
  <si>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</si>
  <si>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</si>
  <si>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</si>
  <si>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</si>
  <si>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</si>
  <si>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</si>
  <si>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</si>
  <si>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</si>
  <si>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</si>
  <si>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</si>
  <si>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</si>
  <si>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</si>
  <si>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</si>
  <si>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</si>
  <si>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</si>
  <si>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</si>
  <si>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</si>
  <si>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</si>
  <si>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</si>
  <si>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</si>
  <si>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</si>
  <si>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</si>
  <si>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</si>
  <si>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</si>
  <si>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</si>
  <si>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</si>
  <si>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</si>
  <si>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</si>
  <si>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</si>
  <si>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</si>
  <si>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</si>
  <si>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</si>
  <si>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</si>
  <si>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</si>
  <si>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</si>
  <si>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</si>
  <si>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</si>
  <si>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</si>
  <si>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</si>
  <si>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</si>
  <si>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</si>
  <si>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</si>
  <si>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</si>
  <si>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</si>
  <si>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</si>
  <si>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</si>
  <si>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</si>
  <si>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</si>
  <si>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</si>
  <si>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</si>
  <si>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</si>
  <si>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</si>
  <si>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</si>
  <si>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</si>
  <si>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</si>
  <si>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</si>
  <si>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</si>
  <si>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</si>
  <si>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</si>
  <si>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</si>
  <si>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</si>
  <si>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</si>
  <si>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</si>
  <si>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</si>
  <si>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</si>
  <si>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</si>
  <si>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</si>
  <si>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</si>
  <si>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</si>
  <si>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</si>
  <si>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</si>
  <si>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</si>
  <si>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</si>
  <si>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</si>
  <si>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</si>
  <si>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</si>
  <si>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</si>
  <si>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</si>
  <si>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</si>
  <si>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</si>
  <si>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</si>
  <si>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</si>
  <si>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</si>
  <si>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</si>
  <si>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</si>
  <si>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</si>
  <si>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</si>
  <si>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</si>
  <si>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</si>
  <si>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</si>
  <si>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</si>
  <si>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</si>
  <si>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</si>
  <si>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</si>
  <si>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</si>
  <si>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</si>
  <si>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</si>
  <si>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</si>
  <si>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</si>
  <si>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</si>
  <si>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</si>
  <si>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</si>
  <si>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</si>
  <si>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</si>
  <si>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</si>
  <si>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</si>
  <si>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</si>
  <si>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</si>
  <si>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</si>
  <si>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</si>
  <si>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</si>
  <si>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</si>
  <si>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</si>
  <si>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</si>
  <si>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</si>
  <si>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</si>
  <si>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</si>
  <si>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</si>
  <si>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</si>
  <si>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</si>
  <si>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</si>
  <si>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</si>
  <si>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</si>
  <si>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</si>
  <si>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</si>
  <si>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</si>
  <si>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</si>
  <si>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</si>
  <si>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</si>
  <si>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</si>
  <si>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</si>
  <si>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</si>
  <si>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</si>
  <si>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</si>
  <si>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</si>
  <si>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</si>
  <si>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</si>
  <si>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</si>
  <si>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</si>
  <si>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</si>
  <si>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</si>
  <si>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</si>
  <si>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</si>
  <si>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</si>
  <si>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</si>
  <si>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</si>
  <si>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</si>
  <si>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</si>
  <si>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</si>
  <si>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</si>
  <si>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</si>
  <si>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</si>
  <si>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</si>
  <si>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</si>
  <si>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</si>
  <si>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</si>
  <si>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</si>
  <si>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</si>
  <si>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</si>
  <si>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</si>
  <si>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</si>
  <si>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</si>
  <si>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</si>
  <si>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</si>
  <si>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</si>
  <si>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</si>
  <si>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</si>
  <si>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</si>
  <si>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</si>
  <si>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</si>
  <si>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</si>
  <si>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</si>
  <si>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</si>
  <si>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</si>
  <si>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</si>
  <si>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</si>
  <si>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</si>
  <si>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</si>
  <si>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</si>
  <si>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</si>
  <si>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</si>
  <si>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</si>
  <si>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</si>
  <si>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</si>
  <si>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</si>
  <si>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</si>
  <si>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</si>
  <si>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</si>
  <si>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</si>
  <si>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</si>
  <si>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</si>
  <si>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</si>
  <si>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</si>
  <si>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</si>
  <si>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</si>
  <si>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</si>
  <si>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</si>
  <si>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</si>
  <si>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</si>
  <si>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</si>
  <si>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</si>
  <si>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</si>
  <si>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</si>
  <si>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</si>
  <si>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</si>
  <si>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</si>
  <si>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</si>
  <si>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</si>
  <si>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</si>
  <si>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</si>
  <si>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</si>
  <si>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</si>
  <si>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</si>
  <si>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</si>
  <si>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</si>
  <si>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</si>
  <si>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</si>
  <si>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</si>
  <si>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</si>
  <si>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</si>
  <si>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</si>
  <si>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</si>
  <si>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</si>
  <si>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</si>
  <si>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</si>
  <si>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</si>
  <si>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</si>
  <si>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</si>
  <si>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</si>
  <si>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</si>
  <si>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</si>
  <si>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</si>
  <si>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</si>
  <si>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</si>
  <si>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</si>
  <si>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</si>
  <si>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</si>
  <si>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</si>
  <si>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</si>
  <si>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</si>
  <si>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</si>
  <si>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</si>
  <si>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</si>
  <si>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</si>
  <si>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</si>
  <si>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</si>
  <si>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</si>
  <si>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</si>
  <si>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</si>
  <si>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</si>
  <si>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</si>
  <si>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</si>
  <si>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</si>
  <si>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</si>
  <si>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</si>
  <si>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</si>
  <si>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</si>
  <si>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</si>
  <si>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</si>
  <si>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</si>
  <si>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</si>
  <si>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</si>
  <si>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</si>
  <si>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</si>
  <si>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</si>
  <si>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</si>
  <si>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</si>
  <si>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</si>
  <si>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</si>
  <si>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</si>
  <si>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</si>
  <si>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</si>
  <si>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</si>
  <si>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</si>
  <si>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</si>
  <si>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</si>
  <si>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</si>
  <si>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</si>
  <si>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</si>
  <si>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</si>
  <si>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</si>
  <si>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</si>
  <si>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</si>
  <si>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</si>
  <si>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</si>
  <si>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</si>
  <si>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</si>
  <si>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</si>
  <si>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</si>
  <si>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</si>
  <si>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</si>
  <si>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</si>
  <si>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</si>
  <si>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</si>
  <si>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</si>
  <si>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</si>
  <si>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</si>
  <si>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</si>
  <si>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</si>
  <si>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</si>
  <si>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</si>
  <si>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</si>
  <si>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</si>
  <si>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</si>
  <si>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</si>
  <si>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</si>
  <si>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</si>
  <si>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</si>
  <si>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</si>
  <si>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</si>
  <si>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</si>
  <si>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</si>
  <si>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</si>
  <si>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</si>
  <si>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</si>
  <si>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</si>
  <si>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</si>
  <si>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</si>
  <si>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</si>
  <si>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</si>
  <si>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</si>
  <si>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</si>
  <si>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</si>
  <si>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</si>
  <si>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</si>
  <si>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</si>
  <si>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</si>
  <si>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</si>
  <si>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</si>
  <si>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</si>
  <si>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</si>
  <si>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</si>
  <si>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</si>
  <si>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</si>
  <si>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</si>
  <si>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</si>
  <si>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</si>
  <si>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</si>
  <si>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</si>
  <si>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</si>
  <si>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</si>
  <si>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</si>
  <si>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</si>
  <si>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</si>
  <si>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</si>
  <si>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</si>
  <si>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</si>
  <si>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</si>
  <si>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</si>
  <si>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</si>
  <si>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</si>
  <si>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</si>
  <si>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</si>
  <si>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</si>
  <si>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</si>
  <si>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</si>
  <si>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</si>
  <si>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</si>
  <si>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</si>
  <si>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</si>
  <si>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</si>
  <si>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</si>
  <si>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</si>
  <si>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</si>
  <si>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</si>
  <si>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</si>
  <si>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</si>
  <si>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</si>
  <si>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</si>
  <si>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</si>
  <si>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</si>
  <si>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</si>
  <si>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</si>
  <si>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</si>
  <si>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</si>
  <si>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</si>
  <si>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</si>
  <si>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</si>
  <si>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</si>
  <si>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</si>
  <si>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</si>
  <si>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</si>
  <si>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</si>
  <si>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</si>
  <si>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</si>
  <si>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</si>
  <si>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</si>
  <si>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</si>
  <si>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</si>
  <si>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</si>
  <si>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</si>
  <si>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</si>
  <si>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</si>
  <si>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</si>
  <si>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</si>
  <si>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</si>
  <si>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</si>
  <si>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</si>
  <si>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</si>
  <si>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</si>
  <si>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</si>
  <si>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</si>
  <si>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</si>
  <si>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</si>
  <si>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</si>
  <si>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</si>
  <si>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</si>
  <si>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</si>
  <si>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</si>
  <si>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</si>
  <si>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</si>
  <si>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</si>
  <si>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</si>
  <si>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</si>
  <si>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</si>
  <si>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</si>
  <si>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</si>
  <si>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</si>
  <si>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</si>
  <si>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</si>
  <si>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</si>
  <si>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</si>
  <si>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</si>
  <si>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</si>
  <si>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</si>
  <si>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</si>
  <si>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</si>
  <si>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</si>
  <si>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</si>
  <si>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</si>
  <si>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</si>
  <si>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</si>
  <si>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</si>
  <si>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</si>
  <si>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</si>
  <si>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</si>
  <si>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</si>
  <si>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</si>
  <si>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</si>
  <si>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</si>
  <si>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</si>
  <si>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</si>
  <si>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</si>
  <si>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</si>
  <si>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</si>
  <si>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</si>
  <si>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</si>
  <si>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</si>
  <si>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</si>
  <si>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</si>
  <si>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</si>
  <si>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</si>
  <si>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</si>
  <si>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</si>
  <si>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</si>
  <si>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</si>
  <si>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</si>
  <si>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</si>
  <si>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</si>
  <si>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</si>
  <si>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</si>
  <si>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</si>
  <si>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</si>
  <si>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</si>
  <si>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</si>
  <si>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</si>
  <si>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</si>
  <si>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</si>
  <si>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</si>
  <si>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</si>
  <si>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</si>
  <si>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</si>
  <si>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</si>
  <si>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</si>
  <si>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</si>
  <si>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</si>
  <si>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</si>
  <si>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</si>
  <si>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</si>
  <si>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</si>
  <si>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</si>
  <si>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</si>
  <si>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</si>
  <si>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</si>
  <si>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</si>
  <si>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</si>
  <si>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</si>
  <si>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</si>
  <si>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</si>
  <si>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</si>
  <si>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</si>
  <si>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</si>
  <si>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</si>
  <si>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</si>
  <si>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</si>
  <si>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</si>
  <si>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</si>
  <si>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</si>
  <si>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</si>
  <si>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</si>
  <si>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</si>
  <si>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</si>
  <si>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</si>
  <si>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</si>
  <si>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</si>
  <si>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</si>
  <si>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</si>
  <si>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</si>
  <si>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</si>
  <si>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</si>
  <si>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</si>
  <si>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</si>
  <si>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</si>
  <si>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</si>
  <si>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</si>
  <si>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</si>
  <si>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</si>
  <si>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</si>
  <si>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</si>
  <si>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</si>
  <si>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</si>
  <si>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</si>
  <si>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</si>
  <si>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</si>
  <si>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</si>
  <si>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</si>
  <si>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</si>
  <si>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</si>
  <si>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</si>
  <si>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</si>
  <si>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</si>
  <si>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</si>
  <si>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</si>
  <si>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</si>
  <si>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</si>
  <si>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</si>
  <si>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</si>
  <si>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</si>
  <si>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</si>
  <si>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</si>
  <si>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</si>
  <si>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</si>
  <si>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</si>
  <si>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</si>
  <si>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</si>
  <si>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</si>
  <si>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</si>
  <si>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</si>
  <si>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</si>
  <si>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</si>
  <si>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</si>
  <si>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</si>
  <si>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</si>
  <si>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</si>
  <si>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</si>
  <si>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</si>
  <si>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</si>
  <si>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</si>
  <si>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</si>
  <si>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</si>
  <si>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</si>
  <si>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</si>
  <si>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</si>
  <si>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</si>
  <si>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</si>
  <si>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</si>
  <si>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</si>
  <si>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</si>
  <si>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</si>
  <si>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</si>
  <si>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</si>
  <si>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</si>
  <si>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</si>
  <si>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</si>
  <si>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</si>
  <si>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</si>
  <si>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</si>
  <si>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</si>
  <si>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</si>
  <si>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</si>
  <si>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</si>
  <si>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</si>
  <si>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</si>
  <si>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</si>
  <si>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</si>
  <si>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</si>
  <si>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</si>
  <si>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</si>
  <si>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</si>
  <si>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</si>
  <si>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</si>
  <si>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</si>
  <si>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</si>
  <si>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</si>
  <si>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</si>
  <si>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</si>
  <si>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</si>
  <si>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</si>
  <si>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</si>
  <si>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</si>
  <si>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</si>
  <si>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</si>
  <si>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</si>
  <si>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</si>
  <si>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</si>
  <si>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</si>
  <si>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</si>
  <si>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</si>
  <si>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</si>
  <si>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</si>
  <si>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</si>
  <si>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</si>
  <si>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</si>
  <si>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</si>
  <si>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</si>
  <si>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</si>
  <si>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</si>
  <si>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</si>
  <si>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</si>
  <si>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</si>
  <si>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</si>
  <si>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</si>
  <si>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</si>
  <si>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</si>
  <si>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</si>
  <si>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</si>
  <si>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</si>
  <si>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</si>
  <si>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</si>
  <si>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</si>
  <si>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</si>
  <si>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</si>
  <si>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</si>
  <si>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</si>
  <si>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</si>
  <si>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</si>
  <si>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</si>
  <si>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</si>
  <si>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</si>
  <si>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</si>
  <si>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</si>
  <si>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</si>
  <si>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</si>
  <si>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</si>
  <si>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</si>
  <si>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</si>
  <si>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</si>
  <si>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</si>
  <si>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</si>
  <si>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</si>
  <si>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</si>
  <si>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</si>
  <si>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</si>
  <si>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</si>
  <si>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</si>
  <si>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</si>
  <si>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</si>
  <si>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</si>
  <si>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</si>
  <si>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</si>
  <si>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</si>
  <si>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</si>
  <si>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</si>
  <si>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</si>
  <si>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</si>
  <si>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</si>
  <si>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</si>
  <si>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</si>
  <si>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</si>
  <si>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</si>
  <si>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</si>
  <si>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</si>
  <si>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</si>
  <si>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</si>
  <si>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</si>
  <si>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</si>
  <si>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</si>
  <si>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</si>
  <si>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</si>
  <si>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</si>
  <si>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</si>
  <si>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</si>
  <si>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</si>
  <si>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</si>
  <si>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</si>
  <si>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</si>
  <si>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</si>
  <si>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</si>
  <si>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</si>
  <si>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</si>
  <si>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</si>
  <si>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</si>
  <si>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</si>
  <si>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</si>
  <si>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</si>
  <si>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</si>
  <si>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</si>
  <si>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</si>
  <si>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</si>
  <si>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</si>
  <si>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</si>
  <si>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</si>
  <si>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</si>
  <si>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</si>
  <si>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</si>
  <si>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</si>
  <si>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</si>
  <si>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</si>
  <si>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</si>
  <si>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</si>
  <si>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</si>
  <si>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</si>
  <si>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</si>
  <si>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</si>
  <si>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</si>
  <si>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</si>
  <si>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</si>
  <si>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</si>
  <si>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</si>
  <si>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</si>
  <si>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</si>
  <si>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</si>
  <si>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</si>
  <si>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</si>
  <si>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</si>
  <si>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</si>
  <si>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</si>
  <si>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</si>
  <si>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</si>
  <si>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</si>
  <si>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</si>
  <si>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</si>
  <si>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</si>
  <si>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</si>
  <si>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</si>
  <si>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</si>
  <si>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</si>
  <si>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</si>
  <si>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</si>
  <si>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</si>
  <si>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</si>
  <si>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</si>
  <si>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</si>
  <si>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</si>
  <si>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</si>
  <si>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</si>
  <si>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</si>
  <si>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</si>
  <si>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</si>
  <si>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</si>
  <si>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</si>
  <si>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</si>
  <si>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</si>
  <si>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</si>
  <si>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</si>
  <si>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</si>
  <si>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</si>
  <si>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</si>
  <si>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</si>
  <si>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</si>
  <si>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</si>
  <si>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</si>
  <si>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</si>
  <si>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</si>
  <si>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</si>
  <si>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</si>
  <si>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</si>
  <si>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</si>
  <si>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</si>
  <si>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</si>
  <si>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</si>
  <si>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</si>
  <si>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</si>
  <si>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</si>
  <si>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</si>
  <si>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</si>
  <si>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</si>
  <si>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</si>
  <si>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</si>
  <si>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</si>
  <si>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</si>
  <si>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</si>
  <si>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</si>
  <si>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</si>
  <si>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</si>
  <si>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</si>
  <si>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</si>
  <si>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</si>
  <si>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</si>
  <si>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</si>
  <si>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</si>
  <si>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</si>
  <si>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</si>
  <si>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</si>
  <si>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</si>
  <si>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</si>
  <si>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</si>
  <si>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</si>
  <si>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</si>
  <si>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</si>
  <si>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</si>
  <si>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</si>
  <si>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</si>
  <si>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</si>
  <si>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</si>
  <si>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</si>
  <si>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</si>
  <si>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</si>
  <si>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</si>
  <si>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</si>
  <si>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</si>
  <si>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</si>
  <si>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</si>
  <si>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</si>
  <si>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</si>
  <si>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</si>
  <si>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</si>
  <si>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</si>
  <si>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</si>
  <si>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</si>
  <si>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</si>
  <si>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</si>
  <si>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</si>
  <si>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</si>
  <si>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</si>
  <si>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</si>
  <si>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</si>
  <si>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</si>
  <si>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</si>
  <si>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</si>
  <si>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</si>
  <si>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</si>
  <si>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</si>
  <si>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</si>
  <si>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</si>
  <si>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</si>
  <si>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</si>
  <si>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</si>
  <si>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</si>
  <si>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</si>
  <si>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</si>
  <si>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</si>
  <si>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</si>
  <si>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</si>
  <si>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</si>
  <si>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</si>
  <si>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</si>
  <si>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</si>
  <si>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</si>
  <si>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</si>
  <si>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</si>
  <si>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</si>
  <si>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</si>
  <si>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</si>
  <si>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</si>
  <si>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</si>
  <si>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</si>
  <si>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</si>
  <si>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</si>
  <si>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</si>
  <si>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</si>
  <si>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</si>
  <si>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</si>
  <si>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</si>
  <si>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</si>
  <si>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</si>
  <si>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</si>
  <si>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</si>
  <si>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</si>
  <si>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</si>
  <si>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</si>
  <si>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</si>
  <si>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</si>
  <si>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</si>
  <si>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</si>
  <si>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</si>
  <si>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</si>
  <si>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</si>
  <si>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</si>
  <si>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</si>
  <si>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</si>
  <si>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</si>
  <si>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</si>
  <si>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</si>
  <si>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</si>
  <si>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</si>
  <si>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</si>
  <si>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</si>
  <si>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</si>
  <si>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</si>
  <si>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</si>
  <si>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</si>
  <si>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</si>
  <si>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</si>
  <si>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</si>
  <si>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</si>
  <si>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</si>
  <si>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</si>
  <si>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</si>
  <si>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</si>
  <si>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</si>
  <si>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</si>
  <si>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</si>
  <si>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</si>
  <si>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</si>
  <si>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</si>
  <si>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</si>
  <si>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</si>
  <si>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</si>
  <si>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</si>
  <si>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</si>
  <si>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</si>
  <si>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</si>
  <si>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</si>
  <si>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</si>
  <si>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</si>
  <si>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</si>
  <si>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</si>
  <si>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</si>
  <si>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</si>
  <si>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</si>
  <si>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</si>
  <si>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</si>
  <si>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</si>
  <si>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</si>
  <si>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</si>
  <si>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</si>
  <si>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</si>
  <si>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</si>
  <si>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</si>
  <si>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</si>
  <si>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</si>
  <si>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</si>
  <si>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</si>
  <si>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</si>
  <si>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</si>
  <si>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</si>
  <si>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</si>
  <si>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</si>
  <si>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</si>
  <si>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</si>
  <si>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</si>
  <si>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</si>
  <si>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</si>
  <si>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</si>
  <si>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</si>
  <si>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</si>
  <si>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</si>
  <si>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</si>
  <si>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</si>
  <si>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</si>
  <si>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</si>
  <si>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</si>
  <si>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</si>
  <si>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</si>
  <si>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</si>
  <si>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</si>
  <si>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</si>
  <si>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</si>
  <si>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</si>
  <si>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</si>
  <si>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</si>
  <si>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</si>
  <si>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</si>
  <si>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</si>
  <si>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</si>
  <si>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</si>
  <si>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</si>
  <si>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</si>
  <si>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</si>
  <si>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</si>
  <si>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</si>
  <si>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</si>
  <si>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</si>
  <si>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</si>
  <si>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</si>
  <si>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</si>
  <si>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</si>
  <si>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</si>
  <si>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</si>
  <si>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</si>
  <si>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</si>
  <si>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</si>
  <si>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</si>
  <si>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</si>
  <si>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</si>
  <si>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</si>
  <si>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</si>
  <si>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</si>
  <si>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</si>
  <si>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</si>
  <si>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</si>
  <si>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</si>
  <si>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</si>
  <si>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</si>
  <si>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</si>
  <si>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</si>
  <si>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</si>
  <si>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</si>
  <si>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</si>
  <si>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</si>
  <si>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</si>
  <si>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</si>
  <si>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</si>
  <si>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</si>
  <si>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</si>
  <si>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</si>
  <si>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</si>
  <si>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</si>
  <si>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</si>
  <si>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</si>
  <si>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</si>
  <si>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</si>
  <si>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</si>
  <si>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</si>
  <si>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</si>
  <si>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</si>
  <si>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</si>
  <si>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</si>
  <si>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</si>
  <si>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</si>
  <si>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</si>
  <si>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</si>
  <si>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</si>
  <si>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</si>
  <si>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</si>
  <si>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</si>
  <si>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</si>
  <si>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</si>
  <si>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</si>
  <si>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</si>
  <si>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</si>
  <si>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</si>
  <si>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</si>
  <si>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</si>
  <si>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</si>
  <si>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</si>
  <si>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</si>
  <si>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</si>
  <si>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</si>
  <si>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</si>
  <si>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</si>
  <si>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</si>
  <si>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</si>
  <si>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</si>
  <si>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</si>
  <si>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</si>
  <si>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</si>
  <si>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</si>
  <si>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</si>
  <si>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</si>
  <si>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</si>
  <si>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</si>
  <si>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</si>
  <si>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</si>
  <si>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</si>
  <si>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</si>
  <si>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</si>
  <si>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</si>
  <si>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</si>
  <si>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</si>
  <si>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</si>
  <si>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</si>
  <si>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</si>
  <si>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</si>
  <si>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</si>
  <si>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</si>
  <si>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</si>
  <si>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</si>
  <si>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</si>
  <si>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</si>
  <si>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</si>
  <si>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</si>
  <si>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</si>
  <si>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</si>
  <si>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</si>
  <si>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</si>
  <si>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</si>
  <si>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</si>
  <si>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</si>
  <si>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</si>
  <si>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</si>
  <si>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</si>
  <si>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</si>
  <si>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</si>
  <si>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</si>
  <si>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</si>
  <si>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</si>
  <si>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</si>
  <si>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</si>
  <si>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</si>
  <si>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</si>
  <si>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</si>
  <si>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</si>
  <si>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</si>
  <si>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</si>
  <si>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</si>
  <si>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</si>
  <si>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</si>
  <si>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</si>
  <si>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</si>
  <si>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</si>
  <si>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</si>
  <si>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</si>
  <si>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</si>
  <si>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</si>
  <si>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</si>
  <si>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</si>
  <si>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</si>
  <si>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</si>
  <si>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</si>
  <si>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</si>
  <si>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</si>
  <si>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</si>
  <si>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</si>
  <si>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</si>
  <si>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</si>
  <si>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</si>
  <si>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</si>
  <si>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</si>
  <si>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</si>
  <si>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</si>
  <si>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</si>
  <si>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</si>
  <si>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</si>
  <si>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</si>
  <si>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</si>
  <si>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</si>
  <si>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</si>
  <si>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</si>
  <si>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</si>
  <si>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</si>
  <si>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</si>
  <si>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</si>
  <si>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</si>
  <si>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</si>
  <si>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</si>
  <si>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</si>
  <si>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</si>
  <si>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</si>
  <si>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</si>
  <si>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</si>
  <si>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</si>
  <si>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</si>
  <si>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</si>
  <si>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</si>
  <si>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</si>
  <si>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</si>
  <si>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</si>
  <si>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</si>
  <si>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</si>
  <si>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</si>
  <si>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</si>
  <si>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</si>
  <si>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</si>
  <si>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</si>
  <si>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</si>
  <si>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</si>
  <si>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</si>
  <si>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</si>
  <si>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</si>
  <si>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</si>
  <si>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</si>
  <si>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</si>
  <si>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</si>
  <si>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</si>
  <si>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</si>
  <si>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</si>
  <si>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</si>
  <si>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</si>
  <si>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</si>
  <si>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</si>
  <si>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</si>
  <si>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</si>
  <si>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</si>
  <si>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</si>
  <si>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</si>
  <si>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</si>
  <si>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</si>
  <si>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</si>
  <si>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</si>
  <si>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</si>
  <si>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</si>
  <si>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</si>
  <si>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</si>
  <si>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</si>
  <si>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</si>
  <si>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</si>
  <si>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</si>
  <si>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</si>
  <si>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</si>
  <si>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</si>
  <si>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</si>
  <si>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</si>
  <si>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</si>
  <si>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</si>
  <si>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</si>
  <si>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</si>
  <si>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</si>
  <si>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</si>
  <si>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</si>
  <si>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</si>
  <si>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</si>
  <si>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</si>
  <si>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</si>
  <si>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</si>
  <si>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</si>
  <si>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</si>
  <si>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</si>
  <si>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</si>
  <si>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</si>
  <si>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</si>
  <si>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</si>
  <si>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</si>
  <si>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</si>
  <si>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</si>
  <si>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</si>
  <si>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</si>
  <si>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</si>
  <si>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</si>
  <si>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</si>
  <si>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</si>
  <si>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</si>
  <si>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</si>
  <si>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</si>
  <si>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</si>
  <si>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</si>
  <si>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</si>
  <si>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</si>
  <si>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</si>
  <si>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</si>
  <si>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</si>
  <si>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</si>
  <si>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</si>
  <si>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</si>
  <si>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</si>
  <si>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</si>
  <si>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</si>
  <si>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</si>
  <si>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</si>
  <si>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</si>
  <si>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</si>
  <si>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</si>
  <si>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</si>
  <si>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</si>
  <si>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</si>
  <si>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</si>
  <si>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</si>
  <si>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</si>
  <si>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</si>
  <si>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</si>
  <si>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</si>
  <si>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</si>
  <si>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</si>
  <si>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</si>
  <si>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</si>
  <si>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</si>
  <si>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</si>
  <si>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</si>
  <si>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</si>
  <si>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</si>
  <si>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</si>
  <si>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</si>
  <si>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</si>
  <si>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</si>
  <si>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</si>
  <si>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</si>
  <si>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</si>
  <si>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</si>
  <si>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</si>
  <si>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</si>
  <si>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</si>
  <si>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</si>
  <si>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</si>
  <si>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</si>
  <si>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</si>
  <si>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</si>
  <si>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</si>
  <si>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</si>
  <si>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</si>
  <si>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</si>
  <si>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</si>
  <si>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</si>
  <si>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</si>
  <si>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</si>
  <si>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</si>
  <si>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</si>
  <si>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</si>
  <si>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</si>
  <si>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</si>
  <si>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</si>
  <si>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</si>
  <si>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</si>
  <si>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</si>
  <si>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</si>
  <si>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</si>
  <si>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</si>
  <si>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</si>
  <si>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</si>
  <si>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</si>
  <si>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</si>
  <si>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</si>
  <si>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</si>
  <si>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</si>
  <si>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</si>
  <si>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</si>
  <si>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</si>
  <si>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</si>
  <si>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</si>
  <si>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</si>
  <si>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</si>
  <si>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</si>
  <si>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</si>
  <si>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</si>
  <si>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</si>
  <si>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</si>
  <si>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</si>
  <si>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</si>
  <si>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</si>
  <si>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</si>
  <si>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</si>
  <si>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</si>
  <si>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</si>
  <si>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</si>
  <si>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</si>
  <si>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</si>
  <si>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</si>
  <si>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</si>
  <si>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</si>
  <si>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</si>
  <si>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</si>
  <si>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</si>
  <si>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</si>
  <si>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</si>
  <si>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</si>
  <si>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</si>
  <si>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</si>
  <si>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</si>
  <si>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</si>
  <si>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</si>
  <si>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</si>
  <si>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</si>
  <si>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</si>
  <si>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</si>
  <si>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</si>
  <si>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</si>
  <si>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</si>
  <si>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</si>
  <si>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</si>
  <si>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</si>
  <si>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</si>
  <si>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</si>
  <si>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</si>
  <si>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</si>
  <si>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</si>
  <si>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</si>
  <si>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</si>
  <si>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</si>
  <si>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</si>
  <si>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</si>
  <si>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</si>
  <si>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</si>
  <si>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</si>
  <si>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</si>
  <si>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</si>
  <si>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</si>
  <si>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</si>
  <si>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</si>
  <si>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</si>
  <si>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</si>
  <si>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</si>
  <si>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</si>
  <si>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</si>
  <si>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</si>
  <si>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</si>
  <si>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</si>
  <si>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</si>
  <si>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</si>
  <si>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</si>
  <si>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</si>
  <si>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</si>
  <si>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</si>
  <si>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</si>
  <si>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</si>
  <si>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</si>
  <si>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</si>
  <si>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</si>
  <si>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</si>
  <si>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</si>
  <si>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</si>
  <si>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</si>
  <si>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</si>
  <si>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</si>
  <si>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</si>
  <si>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</si>
  <si>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</si>
  <si>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</si>
  <si>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</si>
  <si>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</si>
  <si>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</si>
  <si>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</si>
  <si>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</si>
  <si>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</si>
  <si>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</si>
  <si>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</si>
  <si>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</si>
  <si>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</si>
  <si>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</si>
  <si>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</si>
  <si>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</si>
  <si>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</si>
  <si>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</si>
  <si>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</si>
  <si>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</si>
  <si>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</si>
  <si>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</si>
  <si>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</si>
  <si>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</si>
  <si>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</si>
  <si>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</si>
  <si>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</si>
  <si>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</si>
  <si>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</si>
  <si>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</si>
  <si>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</si>
  <si>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</si>
  <si>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</si>
  <si>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</si>
  <si>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</si>
  <si>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</si>
  <si>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</si>
  <si>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</si>
  <si>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</si>
  <si>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</si>
  <si>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</si>
  <si>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</si>
  <si>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</si>
  <si>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</si>
  <si>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</si>
  <si>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</si>
  <si>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</si>
  <si>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</si>
  <si>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</si>
  <si>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</si>
  <si>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</si>
  <si>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</si>
  <si>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</si>
  <si>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</si>
  <si>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</si>
  <si>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</si>
  <si>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</si>
  <si>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</si>
  <si>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</si>
  <si>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</si>
  <si>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</si>
  <si>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</si>
  <si>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</si>
  <si>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</si>
  <si>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</si>
  <si>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</si>
  <si>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</si>
  <si>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</si>
  <si>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</si>
  <si>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</si>
  <si>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</si>
  <si>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</si>
  <si>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</si>
  <si>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</si>
  <si>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</si>
  <si>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</si>
  <si>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</si>
  <si>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</si>
  <si>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</si>
  <si>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</si>
  <si>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</si>
  <si>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</si>
  <si>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</si>
  <si>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</si>
  <si>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</si>
  <si>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</si>
  <si>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</si>
  <si>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</si>
  <si>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</si>
  <si>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</si>
  <si>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</si>
  <si>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</si>
  <si>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</si>
  <si>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</si>
  <si>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</si>
  <si>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</si>
  <si>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</si>
  <si>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</si>
  <si>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</si>
  <si>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</si>
  <si>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</si>
  <si>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</si>
  <si>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</si>
  <si>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</si>
  <si>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</si>
  <si>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</si>
  <si>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</si>
  <si>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</si>
  <si>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</si>
  <si>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</si>
  <si>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</si>
  <si>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</si>
  <si>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</si>
  <si>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</si>
  <si>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</si>
  <si>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</si>
  <si>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</si>
  <si>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</si>
  <si>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</si>
  <si>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</si>
  <si>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</si>
  <si>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</si>
  <si>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</si>
  <si>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</si>
  <si>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</si>
  <si>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</si>
  <si>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</si>
  <si>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</si>
  <si>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</si>
  <si>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</si>
  <si>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</si>
  <si>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</si>
  <si>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</si>
  <si>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</si>
  <si>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</si>
  <si>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</si>
  <si>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</si>
  <si>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</si>
  <si>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</si>
  <si>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</si>
  <si>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</si>
  <si>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</si>
  <si>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</si>
  <si>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</si>
  <si>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</si>
  <si>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</si>
  <si>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</si>
  <si>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</si>
  <si>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</si>
  <si>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</si>
  <si>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</si>
  <si>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</si>
  <si>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</si>
  <si>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</si>
  <si>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</si>
  <si>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</si>
  <si>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</si>
  <si>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</si>
  <si>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</si>
  <si>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</si>
  <si>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</si>
  <si>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</si>
  <si>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</si>
  <si>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</si>
  <si>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</si>
  <si>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</si>
  <si>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</si>
  <si>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</si>
  <si>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</si>
  <si>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</si>
  <si>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</si>
  <si>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</si>
  <si>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</si>
  <si>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</si>
  <si>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</si>
  <si>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</si>
  <si>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</si>
  <si>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</si>
  <si>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</si>
  <si>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</si>
  <si>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</si>
  <si>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</si>
  <si>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</si>
  <si>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</si>
  <si>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</si>
  <si>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</si>
  <si>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</si>
  <si>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</si>
  <si>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</si>
  <si>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</si>
  <si>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</si>
  <si>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</si>
  <si>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</si>
  <si>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</si>
  <si>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</si>
  <si>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</si>
  <si>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</si>
  <si>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</si>
  <si>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</si>
  <si>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</si>
  <si>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</si>
  <si>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</si>
  <si>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</si>
  <si>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</si>
  <si>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</si>
  <si>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</si>
  <si>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</si>
  <si>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</si>
  <si>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</si>
  <si>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</si>
  <si>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</si>
  <si>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</si>
  <si>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</si>
  <si>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</si>
  <si>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</si>
  <si>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</si>
  <si>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</si>
  <si>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</si>
  <si>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</si>
  <si>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</si>
  <si>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</si>
  <si>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</si>
  <si>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</si>
  <si>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</si>
  <si>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</si>
  <si>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</si>
  <si>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</si>
  <si>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</si>
  <si>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</si>
  <si>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</si>
  <si>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</si>
  <si>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</si>
  <si>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</si>
  <si>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</si>
  <si>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</si>
  <si>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</si>
  <si>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</si>
  <si>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</si>
  <si>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</si>
  <si>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</si>
  <si>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</si>
  <si>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</si>
  <si>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</si>
  <si>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</si>
  <si>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</si>
  <si>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</si>
  <si>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</si>
  <si>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</si>
  <si>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</si>
  <si>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</si>
  <si>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</si>
  <si>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</si>
  <si>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</si>
  <si>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</si>
  <si>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</si>
  <si>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</si>
  <si>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</si>
  <si>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</si>
  <si>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</si>
  <si>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</si>
  <si>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</si>
  <si>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</si>
  <si>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</si>
  <si>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</si>
  <si>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</si>
  <si>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</si>
  <si>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</si>
  <si>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</si>
  <si>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</si>
  <si>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</si>
  <si>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</si>
  <si>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</si>
  <si>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</si>
  <si>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</si>
  <si>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</si>
  <si>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</si>
  <si>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</si>
  <si>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</si>
  <si>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</si>
  <si>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</si>
  <si>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</si>
  <si>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</si>
  <si>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</si>
  <si>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</si>
  <si>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</si>
  <si>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</si>
  <si>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</si>
  <si>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</si>
  <si>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</si>
  <si>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</si>
  <si>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</si>
  <si>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</si>
  <si>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</si>
  <si>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</si>
  <si>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</si>
  <si>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</si>
  <si>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</si>
  <si>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</si>
  <si>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</si>
  <si>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</si>
  <si>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</si>
  <si>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</si>
  <si>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</si>
  <si>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</si>
  <si>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</si>
  <si>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</si>
  <si>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</si>
  <si>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</si>
  <si>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</si>
  <si>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</si>
  <si>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</si>
  <si>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</si>
  <si>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</si>
  <si>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</si>
  <si>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</si>
  <si>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</si>
  <si>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</si>
  <si>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</si>
  <si>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</si>
  <si>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</si>
  <si>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</si>
  <si>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</si>
  <si>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</si>
  <si>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</si>
  <si>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</si>
  <si>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</si>
  <si>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</si>
  <si>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</si>
  <si>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</si>
  <si>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</si>
  <si>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</si>
  <si>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</si>
  <si>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</si>
  <si>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</si>
  <si>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</si>
  <si>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</si>
  <si>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</si>
  <si>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</si>
  <si>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</si>
  <si>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</si>
  <si>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</si>
  <si>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</si>
  <si>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</si>
  <si>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</si>
  <si>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</si>
  <si>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</si>
  <si>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</si>
  <si>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</si>
  <si>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</si>
  <si>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</si>
  <si>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</si>
  <si>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</si>
  <si>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</si>
  <si>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</si>
  <si>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</si>
  <si>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</si>
  <si>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</si>
  <si>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</si>
  <si>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</si>
  <si>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</si>
  <si>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</si>
  <si>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</si>
  <si>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</si>
  <si>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</si>
  <si>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</si>
  <si>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</si>
  <si>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</si>
  <si>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</si>
  <si>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</si>
  <si>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</si>
  <si>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</si>
  <si>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</si>
  <si>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</si>
  <si>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</si>
  <si>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</si>
  <si>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</si>
  <si>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</si>
  <si>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</si>
  <si>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</si>
  <si>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</si>
  <si>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</si>
  <si>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</si>
  <si>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</si>
  <si>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</si>
  <si>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</si>
  <si>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</si>
  <si>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</si>
  <si>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</si>
  <si>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</si>
  <si>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</si>
  <si>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</si>
  <si>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</si>
  <si>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</si>
  <si>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</si>
  <si>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</si>
  <si>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</si>
  <si>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</si>
  <si>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</si>
  <si>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</si>
  <si>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</si>
  <si>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</si>
  <si>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</si>
  <si>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</si>
  <si>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</si>
  <si>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</si>
  <si>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</si>
  <si>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</si>
  <si>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</si>
  <si>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</si>
  <si>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</si>
  <si>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</si>
  <si>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</si>
  <si>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</si>
  <si>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</si>
  <si>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</si>
  <si>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</si>
  <si>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</si>
  <si>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</si>
  <si>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</si>
  <si>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</si>
  <si>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</si>
  <si>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</si>
  <si>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</si>
  <si>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</si>
  <si>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</si>
  <si>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</si>
  <si>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</si>
  <si>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</si>
  <si>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</si>
  <si>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</si>
  <si>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</si>
  <si>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</si>
  <si>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</si>
  <si>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</si>
  <si>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</si>
  <si>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</si>
  <si>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</si>
  <si>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</si>
  <si>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</si>
  <si>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</si>
  <si>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</si>
  <si>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</si>
  <si>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</si>
  <si>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</si>
  <si>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</si>
  <si>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</si>
  <si>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</si>
  <si>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</si>
  <si>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</si>
  <si>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</si>
  <si>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</si>
  <si>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</si>
  <si>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</si>
  <si>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</si>
  <si>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</si>
  <si>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</si>
  <si>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</si>
  <si>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</si>
  <si>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</si>
  <si>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</si>
  <si>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</si>
  <si>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</si>
  <si>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</si>
  <si>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</si>
  <si>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</si>
  <si>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</si>
  <si>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</si>
  <si>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</si>
  <si>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</si>
  <si>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</si>
  <si>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</si>
  <si>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</si>
  <si>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</si>
  <si>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</si>
  <si>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</si>
  <si>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</si>
  <si>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</si>
  <si>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</si>
  <si>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</si>
  <si>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</si>
  <si>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</si>
  <si>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</si>
  <si>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</si>
  <si>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</si>
  <si>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</si>
  <si>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</si>
  <si>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</si>
  <si>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</si>
  <si>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</si>
  <si>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</si>
  <si>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</si>
  <si>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</si>
  <si>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</si>
  <si>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</si>
  <si>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</si>
  <si>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</si>
  <si>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</si>
  <si>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</si>
  <si>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</si>
  <si>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</si>
  <si>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</si>
  <si>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</si>
  <si>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</si>
  <si>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</si>
  <si>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</si>
  <si>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</si>
  <si>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</si>
  <si>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</si>
  <si>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</si>
  <si>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</si>
  <si>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</si>
  <si>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</si>
  <si>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</si>
  <si>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</si>
  <si>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</si>
  <si>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</si>
  <si>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</si>
  <si>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</si>
  <si>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</si>
  <si>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</si>
  <si>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</si>
  <si>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</si>
  <si>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</si>
  <si>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</si>
  <si>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</si>
  <si>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</si>
  <si>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</si>
  <si>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</si>
  <si>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</si>
  <si>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</si>
  <si>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</si>
  <si>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</si>
  <si>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</si>
  <si>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</si>
  <si>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</si>
  <si>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</si>
  <si>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</si>
  <si>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</si>
  <si>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</si>
  <si>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</si>
  <si>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</si>
  <si>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</si>
  <si>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</si>
  <si>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</si>
  <si>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</si>
  <si>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</si>
  <si>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</si>
  <si>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</si>
  <si>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</si>
  <si>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</si>
  <si>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</si>
  <si>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</si>
  <si>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</si>
  <si>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</si>
  <si>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</si>
  <si>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</si>
  <si>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</si>
  <si>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</si>
  <si>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</si>
  <si>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</si>
  <si>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</si>
  <si>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</si>
  <si>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</si>
  <si>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</si>
  <si>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</si>
  <si>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</si>
  <si>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</si>
  <si>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</si>
  <si>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</si>
  <si>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</si>
  <si>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</si>
  <si>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</si>
  <si>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</si>
  <si>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</si>
  <si>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</si>
  <si>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</si>
  <si>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</si>
  <si>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</si>
  <si>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</si>
  <si>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</si>
  <si>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</si>
  <si>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</si>
  <si>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</si>
  <si>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</si>
  <si>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</si>
  <si>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</si>
  <si>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</si>
  <si>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</si>
  <si>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</si>
  <si>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</si>
  <si>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</si>
  <si>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</si>
  <si>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</si>
  <si>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</si>
  <si>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</si>
  <si>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</si>
  <si>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</si>
  <si>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</si>
  <si>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</si>
  <si>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</si>
  <si>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</si>
  <si>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</si>
  <si>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</si>
  <si>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</si>
  <si>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</si>
  <si>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</si>
  <si>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</si>
  <si>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</si>
  <si>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</si>
  <si>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</si>
  <si>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</si>
  <si>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</si>
  <si>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</si>
  <si>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</si>
  <si>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</si>
  <si>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</si>
  <si>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</si>
  <si>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</si>
  <si>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</si>
  <si>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</si>
  <si>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</si>
  <si>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</si>
  <si>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</si>
  <si>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</si>
  <si>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</si>
  <si>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</si>
  <si>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</si>
  <si>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</si>
  <si>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</si>
  <si>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</si>
  <si>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</si>
  <si>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</si>
  <si>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</si>
  <si>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</si>
  <si>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</si>
  <si>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</si>
  <si>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</si>
  <si>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</si>
  <si>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</si>
  <si>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</si>
  <si>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</si>
  <si>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</si>
  <si>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</si>
  <si>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</si>
  <si>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</si>
  <si>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</si>
  <si>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</si>
  <si>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</si>
  <si>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</si>
  <si>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</si>
  <si>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</si>
  <si>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</si>
  <si>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</si>
  <si>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</si>
  <si>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</si>
  <si>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</si>
  <si>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</si>
  <si>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</si>
  <si>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</si>
  <si>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</si>
  <si>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</si>
  <si>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</si>
  <si>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</si>
  <si>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</si>
  <si>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</si>
  <si>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</si>
  <si>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</si>
  <si>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</si>
  <si>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</si>
  <si>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</si>
  <si>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</si>
  <si>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</si>
  <si>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</si>
  <si>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</si>
  <si>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</si>
  <si>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</si>
  <si>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</si>
  <si>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</si>
  <si>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</si>
  <si>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</si>
  <si>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</si>
  <si>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</si>
  <si>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</si>
  <si>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</si>
  <si>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</si>
  <si>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</si>
  <si>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</si>
  <si>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</si>
  <si>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</si>
  <si>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</si>
  <si>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</si>
  <si>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</si>
  <si>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</si>
  <si>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</si>
  <si>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</si>
  <si>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</si>
  <si>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</si>
  <si>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</si>
  <si>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</si>
  <si>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</si>
  <si>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</si>
  <si>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</si>
  <si>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</si>
  <si>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</si>
  <si>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</si>
  <si>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</si>
  <si>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</si>
  <si>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</si>
  <si>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</si>
  <si>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</si>
  <si>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</si>
  <si>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</si>
  <si>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</si>
  <si>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</si>
  <si>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</si>
  <si>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</si>
  <si>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</si>
  <si>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</si>
  <si>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</si>
  <si>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</si>
  <si>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</si>
  <si>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</si>
  <si>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</si>
  <si>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</si>
  <si>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</si>
  <si>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</si>
  <si>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</si>
  <si>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</si>
  <si>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</si>
  <si>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</si>
  <si>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</si>
  <si>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</si>
  <si>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</si>
  <si>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</si>
  <si>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</si>
  <si>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</si>
  <si>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</si>
  <si>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</si>
  <si>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</si>
  <si>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</si>
  <si>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</si>
  <si>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</si>
  <si>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</si>
  <si>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</si>
  <si>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</si>
  <si>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</si>
  <si>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</si>
  <si>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</si>
  <si>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</si>
  <si>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</si>
  <si>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</si>
  <si>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</si>
  <si>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</si>
  <si>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</si>
  <si>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</si>
  <si>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</si>
  <si>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</si>
  <si>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</si>
  <si>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</si>
  <si>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</si>
  <si>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</si>
  <si>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</si>
  <si>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</si>
  <si>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</si>
  <si>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</si>
  <si>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</si>
  <si>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</si>
  <si>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</si>
  <si>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</si>
  <si>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</si>
  <si>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</si>
  <si>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</si>
  <si>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</si>
  <si>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</si>
  <si>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</si>
  <si>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</si>
  <si>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</si>
  <si>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</si>
  <si>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</si>
  <si>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</si>
  <si>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</si>
  <si>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</si>
  <si>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</si>
  <si>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</si>
  <si>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</si>
  <si>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</si>
  <si>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</si>
  <si>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</si>
  <si>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</si>
  <si>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</si>
  <si>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</si>
  <si>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</si>
  <si>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</si>
  <si>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</si>
  <si>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</si>
  <si>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</si>
  <si>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</si>
  <si>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</si>
  <si>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</si>
  <si>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</si>
  <si>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</si>
  <si>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</si>
  <si>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</si>
  <si>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</si>
  <si>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</si>
  <si>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</si>
  <si>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</si>
  <si>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</si>
  <si>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</si>
  <si>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</si>
  <si>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</si>
  <si>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</si>
  <si>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</si>
  <si>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</si>
  <si>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</si>
  <si>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</si>
  <si>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</si>
  <si>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</si>
  <si>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</si>
  <si>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</si>
  <si>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</si>
  <si>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</si>
  <si>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</si>
  <si>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</si>
  <si>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</si>
  <si>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</si>
  <si>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</si>
  <si>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</si>
  <si>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</si>
  <si>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</si>
  <si>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</si>
  <si>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</si>
  <si>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</si>
  <si>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</si>
  <si>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</si>
  <si>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</si>
  <si>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</si>
  <si>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</si>
  <si>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</si>
  <si>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</si>
  <si>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</si>
  <si>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</si>
  <si>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</si>
  <si>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</si>
  <si>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</si>
  <si>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</si>
  <si>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</si>
  <si>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</si>
  <si>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</si>
  <si>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</si>
  <si>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</si>
  <si>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</si>
  <si>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</si>
  <si>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</si>
  <si>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</si>
  <si>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</si>
  <si>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</si>
  <si>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</si>
  <si>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</si>
  <si>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</si>
  <si>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</si>
  <si>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</si>
  <si>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</si>
  <si>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</si>
  <si>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</si>
  <si>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</si>
  <si>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</si>
  <si>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</si>
  <si>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</si>
  <si>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</si>
  <si>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</si>
  <si>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</si>
  <si>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</si>
  <si>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</si>
  <si>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</si>
  <si>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</si>
  <si>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</si>
  <si>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</si>
  <si>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</si>
  <si>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</si>
  <si>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</si>
  <si>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</si>
  <si>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</si>
  <si>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</si>
  <si>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</si>
  <si>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</si>
  <si>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</si>
  <si>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</si>
  <si>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</si>
  <si>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</si>
  <si>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</si>
  <si>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</si>
  <si>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</si>
  <si>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</si>
  <si>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</si>
  <si>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</si>
  <si>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</si>
  <si>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</si>
  <si>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</si>
  <si>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</si>
  <si>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</si>
  <si>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</si>
  <si>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</si>
  <si>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</si>
  <si>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</si>
  <si>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</si>
  <si>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</si>
  <si>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</si>
  <si>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</si>
  <si>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</si>
  <si>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</si>
  <si>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</si>
  <si>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</si>
  <si>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</si>
  <si>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</si>
  <si>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</si>
  <si>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</si>
  <si>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</si>
  <si>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</si>
  <si>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</si>
  <si>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</si>
  <si>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</si>
  <si>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</si>
  <si>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</si>
  <si>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</si>
  <si>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</si>
  <si>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</si>
  <si>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</si>
  <si>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</si>
  <si>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</si>
  <si>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</si>
  <si>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</si>
  <si>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</si>
  <si>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</si>
  <si>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</si>
  <si>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</si>
  <si>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</si>
  <si>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</si>
  <si>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</si>
  <si>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</si>
  <si>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</si>
  <si>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</si>
  <si>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</si>
  <si>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</si>
  <si>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</si>
  <si>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</si>
  <si>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</si>
  <si>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</si>
  <si>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</si>
  <si>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</si>
  <si>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</si>
  <si>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</si>
  <si>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</si>
  <si>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</si>
  <si>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</si>
  <si>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</si>
  <si>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</si>
  <si>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</si>
  <si>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</si>
  <si>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</si>
  <si>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</si>
  <si>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</si>
  <si>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</si>
  <si>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</si>
  <si>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</si>
  <si>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</si>
  <si>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</si>
  <si>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</si>
  <si>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</si>
  <si>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</si>
  <si>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</si>
  <si>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</si>
  <si>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</si>
  <si>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</si>
  <si>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</si>
  <si>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</si>
  <si>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</si>
  <si>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</si>
  <si>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</si>
  <si>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</si>
  <si>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</si>
  <si>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</si>
  <si>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</si>
  <si>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</si>
  <si>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</si>
  <si>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</si>
  <si>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</si>
  <si>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</si>
  <si>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</si>
  <si>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</si>
  <si>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</si>
  <si>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</si>
  <si>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</si>
  <si>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</si>
  <si>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</si>
  <si>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</si>
  <si>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</si>
  <si>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</si>
  <si>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</si>
  <si>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</si>
  <si>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</si>
  <si>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</si>
  <si>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</si>
  <si>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</si>
  <si>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</si>
  <si>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</si>
  <si>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</si>
  <si>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</si>
  <si>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</si>
  <si>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</si>
  <si>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</si>
  <si>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</si>
  <si>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</si>
  <si>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</si>
  <si>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</si>
  <si>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</si>
  <si>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</si>
  <si>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</si>
  <si>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</si>
  <si>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</si>
  <si>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</si>
  <si>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</si>
  <si>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</si>
  <si>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</si>
  <si>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</si>
  <si>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</si>
  <si>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</si>
  <si>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</si>
  <si>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</si>
  <si>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</si>
  <si>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</si>
  <si>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</si>
  <si>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</si>
  <si>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</si>
  <si>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</si>
  <si>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</si>
  <si>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</si>
  <si>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</si>
  <si>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</si>
  <si>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</si>
  <si>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</si>
  <si>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</si>
  <si>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</si>
  <si>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</si>
  <si>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</si>
  <si>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</si>
  <si>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</si>
  <si>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</si>
  <si>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</si>
  <si>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</si>
  <si>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</si>
  <si>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</si>
  <si>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</si>
  <si>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</si>
  <si>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</si>
  <si>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</si>
  <si>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</si>
  <si>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</si>
  <si>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</si>
  <si>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</si>
  <si>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</si>
  <si>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</si>
  <si>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</si>
  <si>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</si>
  <si>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</si>
  <si>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</si>
  <si>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</si>
  <si>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</si>
  <si>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</si>
  <si>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</si>
  <si>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</si>
  <si>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</si>
  <si>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</si>
  <si>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</si>
  <si>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</si>
  <si>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</si>
  <si>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</si>
  <si>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</si>
  <si>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</si>
  <si>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</si>
  <si>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</si>
  <si>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</si>
  <si>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</si>
  <si>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</si>
  <si>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</si>
  <si>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</si>
  <si>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</si>
  <si>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</si>
  <si>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</si>
  <si>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</si>
  <si>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</si>
  <si>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</si>
  <si>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</si>
  <si>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</si>
  <si>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</si>
  <si>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</si>
  <si>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</si>
  <si>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</si>
  <si>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</si>
  <si>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</si>
  <si>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</si>
  <si>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</si>
  <si>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</si>
  <si>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</si>
  <si>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</si>
  <si>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</si>
  <si>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</si>
  <si>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</si>
  <si>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</si>
  <si>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</si>
  <si>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</si>
  <si>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</si>
  <si>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</si>
  <si>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</si>
  <si>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</si>
  <si>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</si>
  <si>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</si>
  <si>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</si>
  <si>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</si>
  <si>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</si>
  <si>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</si>
  <si>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</si>
  <si>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</si>
  <si>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</si>
  <si>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</si>
  <si>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</si>
  <si>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</si>
  <si>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</si>
  <si>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</si>
  <si>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</si>
  <si>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</si>
  <si>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</si>
  <si>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</si>
  <si>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</si>
  <si>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</si>
  <si>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</si>
  <si>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</si>
  <si>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</si>
  <si>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</si>
  <si>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</si>
  <si>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</si>
  <si>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</si>
  <si>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</si>
  <si>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</si>
  <si>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</si>
  <si>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</si>
  <si>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</si>
  <si>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</si>
  <si>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</si>
  <si>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</si>
  <si>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</si>
  <si>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</si>
  <si>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</si>
  <si>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</si>
  <si>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</si>
  <si>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</si>
  <si>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</si>
  <si>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</si>
  <si>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</si>
  <si>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</si>
  <si>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</si>
  <si>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</si>
  <si>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</si>
  <si>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</si>
  <si>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</si>
  <si>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</si>
  <si>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</si>
  <si>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</si>
  <si>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</si>
  <si>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</si>
  <si>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</si>
  <si>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</si>
  <si>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</si>
  <si>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</si>
  <si>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</si>
  <si>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</si>
  <si>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</si>
  <si>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</si>
  <si>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</si>
  <si>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</si>
  <si>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</si>
  <si>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</si>
  <si>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</si>
  <si>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</si>
  <si>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</si>
  <si>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</si>
  <si>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</si>
  <si>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</si>
  <si>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</si>
  <si>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</si>
  <si>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</si>
  <si>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</si>
  <si>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</si>
  <si>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</si>
  <si>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</si>
  <si>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</si>
  <si>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</si>
  <si>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</si>
  <si>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</si>
  <si>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</si>
  <si>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</si>
  <si>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</si>
  <si>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</si>
  <si>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</si>
  <si>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</si>
  <si>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</si>
  <si>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</si>
  <si>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</si>
  <si>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</si>
  <si>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</si>
  <si>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</si>
  <si>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</si>
  <si>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</si>
  <si>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</si>
  <si>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</si>
  <si>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</si>
  <si>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</si>
  <si>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</si>
  <si>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</si>
  <si>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</si>
  <si>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</si>
  <si>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</si>
  <si>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</si>
  <si>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</si>
  <si>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</si>
  <si>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</si>
  <si>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</si>
  <si>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</si>
  <si>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</si>
  <si>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</si>
  <si>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</si>
  <si>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</si>
  <si>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</si>
  <si>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</si>
  <si>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</si>
  <si>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</si>
  <si>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</si>
  <si>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</si>
  <si>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</si>
  <si>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</si>
  <si>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</si>
  <si>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</si>
  <si>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</si>
  <si>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</si>
  <si>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</si>
  <si>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</si>
  <si>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</si>
  <si>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</si>
  <si>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</si>
  <si>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</si>
  <si>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</si>
  <si>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</si>
  <si>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</si>
  <si>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</si>
  <si>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</si>
  <si>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</si>
  <si>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</si>
  <si>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</si>
  <si>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</si>
  <si>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</si>
  <si>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</si>
  <si>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</si>
  <si>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</si>
  <si>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</si>
  <si>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</si>
  <si>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</si>
  <si>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</si>
  <si>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</si>
  <si>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</si>
  <si>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</si>
  <si>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</si>
  <si>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</si>
  <si>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</si>
  <si>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</si>
  <si>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</si>
  <si>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</si>
  <si>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</si>
  <si>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</si>
  <si>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</si>
  <si>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</si>
  <si>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</si>
  <si>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</si>
  <si>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</si>
  <si>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</si>
  <si>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</si>
  <si>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</si>
  <si>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</si>
  <si>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</si>
  <si>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</si>
  <si>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</si>
  <si>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</si>
  <si>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</si>
  <si>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</si>
  <si>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</si>
  <si>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</si>
  <si>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</si>
  <si>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</si>
  <si>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</si>
  <si>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</si>
  <si>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</si>
  <si>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</si>
  <si>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</si>
  <si>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</si>
  <si>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</si>
  <si>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</si>
  <si>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</si>
  <si>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</si>
  <si>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</si>
  <si>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</si>
  <si>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</si>
  <si>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</si>
  <si>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</si>
  <si>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</si>
  <si>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</si>
  <si>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</si>
  <si>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</si>
  <si>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</si>
  <si>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</si>
  <si>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</si>
  <si>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</si>
  <si>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</si>
  <si>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</si>
  <si>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</si>
  <si>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</si>
  <si>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</si>
  <si>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</si>
  <si>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</si>
  <si>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</si>
  <si>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</si>
  <si>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</si>
  <si>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</si>
  <si>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</si>
  <si>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</si>
  <si>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</si>
  <si>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</si>
  <si>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</si>
  <si>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</si>
  <si>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</si>
  <si>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</si>
  <si>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</si>
  <si>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</si>
  <si>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</si>
  <si>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</si>
  <si>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</si>
  <si>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</si>
  <si>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</si>
  <si>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</si>
  <si>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</si>
  <si>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</si>
  <si>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</si>
  <si>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</si>
  <si>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</si>
  <si>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</si>
  <si>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</si>
  <si>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</si>
  <si>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</si>
  <si>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</si>
  <si>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</si>
  <si>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</si>
  <si>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</si>
  <si>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</si>
  <si>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</si>
  <si>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</si>
  <si>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</si>
  <si>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</si>
  <si>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</si>
  <si>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</si>
  <si>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</si>
  <si>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</si>
  <si>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</si>
  <si>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</si>
  <si>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</si>
  <si>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</si>
  <si>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</si>
  <si>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</si>
  <si>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</si>
  <si>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</si>
  <si>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</si>
  <si>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</si>
  <si>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</si>
  <si>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</si>
  <si>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</si>
  <si>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</si>
  <si>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</si>
  <si>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</si>
  <si>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</si>
  <si>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</si>
  <si>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</si>
  <si>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</si>
  <si>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</si>
  <si>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</si>
  <si>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</si>
  <si>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</si>
  <si>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</si>
  <si>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</si>
  <si>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</si>
  <si>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</si>
  <si>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</si>
  <si>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</si>
  <si>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</si>
  <si>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</si>
  <si>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</si>
  <si>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</si>
  <si>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</si>
  <si>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</si>
  <si>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</si>
  <si>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</si>
  <si>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</si>
  <si>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</si>
  <si>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</si>
  <si>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</si>
  <si>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</si>
  <si>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</si>
  <si>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</si>
  <si>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</si>
  <si>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</si>
  <si>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</si>
  <si>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</si>
  <si>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</si>
  <si>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</si>
  <si>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</si>
  <si>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</si>
  <si>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</si>
  <si>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</si>
  <si>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</si>
  <si>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</si>
  <si>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</si>
  <si>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</si>
  <si>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</si>
  <si>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</si>
  <si>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</si>
  <si>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</si>
  <si>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</si>
  <si>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</si>
  <si>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</si>
  <si>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</si>
  <si>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</si>
  <si>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</si>
  <si>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</si>
  <si>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</si>
  <si>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</si>
  <si>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</si>
  <si>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</si>
  <si>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</si>
  <si>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</si>
  <si>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</si>
  <si>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</si>
  <si>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</si>
  <si>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</si>
  <si>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</si>
  <si>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</si>
  <si>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</si>
  <si>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</si>
  <si>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</si>
  <si>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</si>
  <si>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</si>
  <si>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</si>
  <si>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</si>
  <si>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</si>
  <si>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</si>
  <si>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</si>
  <si>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</si>
  <si>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</si>
  <si>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</si>
  <si>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</si>
  <si>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</si>
  <si>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</si>
  <si>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</si>
  <si>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</si>
  <si>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</si>
  <si>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</si>
  <si>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</si>
  <si>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</si>
  <si>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</si>
  <si>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</si>
  <si>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</si>
  <si>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</si>
  <si>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</si>
  <si>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</si>
  <si>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</si>
  <si>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</si>
  <si>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</si>
  <si>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</si>
  <si>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</si>
  <si>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</si>
  <si>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</si>
  <si>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</si>
  <si>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</si>
  <si>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</si>
  <si>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</si>
  <si>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</si>
  <si>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</si>
  <si>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</si>
  <si>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</si>
  <si>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</si>
  <si>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</si>
  <si>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</si>
  <si>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</si>
  <si>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</si>
  <si>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</si>
  <si>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</si>
  <si>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</si>
  <si>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</si>
  <si>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</si>
  <si>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</si>
  <si>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</si>
  <si>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</si>
  <si>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</si>
  <si>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</si>
  <si>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</si>
  <si>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</si>
  <si>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</si>
  <si>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</si>
  <si>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</si>
  <si>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</si>
  <si>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</si>
  <si>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</si>
  <si>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</si>
  <si>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</si>
  <si>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</si>
  <si>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</si>
  <si>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</si>
  <si>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</si>
  <si>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</si>
  <si>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</si>
  <si>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</si>
  <si>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</si>
  <si>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</si>
  <si>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</si>
  <si>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</si>
  <si>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</si>
  <si>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</si>
  <si>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</si>
  <si>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</si>
  <si>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</si>
  <si>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</si>
  <si>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</si>
  <si>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</si>
  <si>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</si>
  <si>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</si>
  <si>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</si>
  <si>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</si>
  <si>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</si>
  <si>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</si>
  <si>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</si>
  <si>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</si>
  <si>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</si>
  <si>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</si>
  <si>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</si>
  <si>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</si>
  <si>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</si>
  <si>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</si>
  <si>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</si>
  <si>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</si>
  <si>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</si>
  <si>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</si>
  <si>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</si>
  <si>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</si>
  <si>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</si>
  <si>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</si>
  <si>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</si>
  <si>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</si>
  <si>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</si>
  <si>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</si>
  <si>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</si>
  <si>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</si>
  <si>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</si>
  <si>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</si>
  <si>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</si>
  <si>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</si>
  <si>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</si>
  <si>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</si>
  <si>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</si>
  <si>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</si>
  <si>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</si>
  <si>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</si>
  <si>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</si>
  <si>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</si>
  <si>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</si>
  <si>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</si>
  <si>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</si>
  <si>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</si>
  <si>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</si>
  <si>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</si>
  <si>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</si>
  <si>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</si>
  <si>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</si>
  <si>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</si>
  <si>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</si>
  <si>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</si>
  <si>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</si>
  <si>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</si>
  <si>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</si>
  <si>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</si>
  <si>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</si>
  <si>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</si>
  <si>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</si>
  <si>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</si>
  <si>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</si>
  <si>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</si>
  <si>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</si>
  <si>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</si>
  <si>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</si>
  <si>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</si>
  <si>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</si>
  <si>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</si>
  <si>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</si>
  <si>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</si>
  <si>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</si>
  <si>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</si>
  <si>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</si>
  <si>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</si>
  <si>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</si>
  <si>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</si>
  <si>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</si>
  <si>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</si>
  <si>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</si>
  <si>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</si>
  <si>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</si>
  <si>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</si>
  <si>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</si>
  <si>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</si>
  <si>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</si>
  <si>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</si>
  <si>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</si>
  <si>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</si>
  <si>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</si>
  <si>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</si>
  <si>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</si>
  <si>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</si>
  <si>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</si>
  <si>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</si>
  <si>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</si>
  <si>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</si>
  <si>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</si>
  <si>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</si>
  <si>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</si>
  <si>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</si>
  <si>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</si>
  <si>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</si>
  <si>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</si>
  <si>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</si>
  <si>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</si>
  <si>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</si>
  <si>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</si>
  <si>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</si>
  <si>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</si>
  <si>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</si>
  <si>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</si>
  <si>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</si>
  <si>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</si>
  <si>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</si>
  <si>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</si>
  <si>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</si>
  <si>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</si>
  <si>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</si>
  <si>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</si>
  <si>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</si>
  <si>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</si>
  <si>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</si>
  <si>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</si>
  <si>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</si>
  <si>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</si>
  <si>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</si>
  <si>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</si>
  <si>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</si>
  <si>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</si>
  <si>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</si>
  <si>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</si>
  <si>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</si>
  <si>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</si>
  <si>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</si>
  <si>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</si>
  <si>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</si>
  <si>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</si>
  <si>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</si>
  <si>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</si>
  <si>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</si>
  <si>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</si>
  <si>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</si>
  <si>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</si>
  <si>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</si>
  <si>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</si>
  <si>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</si>
  <si>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</si>
  <si>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</si>
  <si>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</si>
  <si>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</si>
  <si>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</si>
  <si>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</si>
  <si>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</si>
  <si>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</si>
  <si>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</si>
  <si>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</si>
  <si>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</si>
  <si>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</si>
  <si>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</si>
  <si>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</si>
  <si>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</si>
  <si>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</si>
  <si>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</si>
  <si>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</si>
  <si>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</si>
  <si>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</si>
  <si>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</si>
  <si>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</si>
  <si>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</si>
  <si>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</si>
  <si>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</si>
  <si>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</si>
  <si>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</si>
  <si>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</si>
  <si>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</si>
  <si>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</si>
  <si>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</si>
  <si>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</si>
  <si>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</si>
  <si>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</si>
  <si>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</si>
  <si>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</si>
  <si>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</si>
  <si>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</si>
  <si>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</si>
  <si>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</si>
  <si>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</si>
  <si>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</si>
  <si>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</si>
  <si>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</si>
  <si>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</si>
  <si>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</si>
  <si>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</si>
  <si>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</si>
  <si>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</si>
  <si>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</si>
  <si>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</si>
  <si>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</si>
  <si>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</si>
  <si>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</si>
  <si>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</si>
  <si>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</si>
  <si>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</si>
  <si>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</si>
  <si>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</si>
  <si>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</si>
  <si>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</si>
  <si>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</si>
  <si>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</si>
  <si>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</si>
  <si>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</si>
  <si>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</si>
  <si>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</si>
  <si>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</si>
  <si>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</si>
  <si>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</si>
  <si>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</si>
  <si>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</si>
  <si>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</si>
  <si>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</si>
  <si>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</si>
  <si>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</si>
  <si>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</si>
  <si>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</si>
  <si>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</si>
  <si>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</si>
  <si>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</si>
  <si>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</si>
  <si>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</si>
  <si>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</si>
  <si>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</si>
  <si>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</si>
  <si>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</si>
  <si>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</si>
  <si>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</si>
  <si>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</si>
  <si>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</si>
  <si>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</si>
  <si>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</si>
  <si>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</si>
  <si>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</si>
  <si>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</si>
  <si>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</si>
  <si>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</si>
  <si>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</si>
  <si>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</si>
  <si>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</si>
  <si>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</si>
  <si>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</si>
  <si>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</si>
  <si>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</si>
  <si>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</si>
  <si>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</si>
  <si>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</si>
  <si>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</si>
  <si>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</si>
  <si>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</si>
  <si>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</si>
  <si>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</si>
  <si>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</si>
  <si>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</si>
  <si>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</si>
  <si>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</si>
  <si>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</si>
  <si>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</si>
  <si>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</si>
  <si>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</si>
  <si>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</si>
  <si>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</si>
  <si>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</si>
  <si>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</si>
  <si>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</si>
  <si>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</si>
  <si>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</si>
  <si>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</si>
  <si>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</si>
  <si>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</si>
  <si>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</si>
  <si>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</si>
  <si>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</si>
  <si>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</si>
  <si>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</si>
  <si>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</si>
  <si>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</si>
  <si>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</si>
  <si>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</si>
  <si>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</si>
  <si>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</si>
  <si>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</si>
  <si>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</si>
  <si>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</si>
  <si>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</si>
  <si>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</si>
  <si>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</si>
  <si>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</si>
  <si>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</si>
  <si>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</si>
  <si>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</si>
  <si>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</si>
  <si>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</si>
  <si>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</si>
  <si>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</si>
  <si>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</si>
  <si>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</si>
  <si>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</si>
  <si>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</si>
  <si>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</si>
  <si>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</si>
  <si>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</si>
  <si>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</si>
  <si>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</si>
  <si>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</si>
  <si>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</si>
  <si>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</si>
  <si>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</si>
  <si>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</si>
  <si>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</si>
  <si>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</si>
  <si>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</si>
  <si>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</si>
  <si>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</si>
  <si>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</si>
  <si>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</si>
  <si>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</si>
  <si>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</si>
  <si>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</si>
  <si>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</si>
  <si>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</si>
  <si>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</si>
  <si>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</si>
  <si>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</si>
  <si>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</si>
  <si>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</si>
  <si>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</si>
  <si>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</si>
  <si>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</si>
  <si>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</si>
  <si>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</si>
  <si>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</si>
  <si>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</si>
  <si>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</si>
  <si>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</si>
  <si>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</si>
  <si>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</si>
  <si>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</si>
  <si>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</si>
  <si>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</si>
  <si>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</si>
  <si>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</si>
  <si>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</si>
  <si>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</si>
  <si>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</si>
  <si>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</si>
  <si>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</si>
  <si>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</si>
  <si>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</si>
  <si>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</si>
  <si>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</si>
  <si>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</si>
  <si>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</si>
  <si>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</si>
  <si>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</si>
  <si>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</si>
  <si>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</si>
  <si>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</si>
  <si>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</si>
  <si>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</si>
  <si>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</si>
  <si>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</si>
  <si>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</si>
  <si>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</si>
  <si>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</si>
  <si>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</si>
  <si>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</si>
  <si>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</si>
  <si>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</si>
  <si>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</si>
  <si>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</si>
  <si>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</si>
  <si>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</si>
  <si>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</si>
  <si>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</si>
  <si>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</si>
  <si>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</si>
  <si>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</si>
  <si>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</si>
  <si>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</si>
  <si>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</si>
  <si>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</si>
  <si>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</si>
  <si>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</si>
  <si>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</si>
  <si>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</si>
  <si>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</si>
  <si>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</si>
  <si>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</si>
  <si>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</si>
  <si>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</si>
  <si>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</si>
  <si>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</si>
  <si>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</si>
  <si>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</si>
  <si>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</si>
  <si>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</si>
  <si>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</si>
  <si>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</si>
  <si>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</si>
  <si>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</si>
  <si>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</si>
  <si>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</si>
  <si>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</si>
  <si>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</si>
  <si>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</si>
  <si>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</si>
  <si>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</si>
  <si>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</si>
  <si>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</si>
  <si>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</si>
  <si>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</si>
  <si>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</si>
  <si>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</si>
  <si>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</si>
  <si>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</si>
  <si>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</si>
  <si>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</si>
  <si>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</si>
  <si>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</si>
  <si>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</si>
  <si>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</si>
  <si>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</si>
  <si>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</si>
  <si>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</si>
  <si>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</si>
  <si>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</si>
  <si>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</si>
  <si>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</si>
  <si>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</si>
  <si>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</si>
  <si>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</si>
  <si>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</si>
  <si>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</si>
  <si>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</si>
  <si>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</si>
  <si>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</si>
  <si>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</si>
  <si>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</si>
  <si>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</si>
  <si>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</si>
  <si>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</si>
  <si>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</si>
  <si>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</si>
  <si>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</si>
  <si>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</si>
  <si>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</si>
  <si>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</si>
  <si>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</si>
  <si>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</si>
  <si>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</si>
  <si>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</si>
  <si>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</si>
  <si>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</si>
  <si>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</si>
  <si>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</si>
  <si>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</si>
  <si>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</si>
  <si>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</si>
  <si>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</si>
  <si>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</si>
  <si>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</si>
  <si>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</si>
  <si>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</si>
  <si>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</si>
  <si>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</si>
  <si>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</si>
  <si>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</si>
  <si>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</si>
  <si>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</si>
  <si>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</si>
  <si>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</si>
  <si>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</si>
  <si>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</si>
  <si>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</si>
  <si>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</si>
  <si>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</si>
  <si>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</si>
  <si>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</si>
  <si>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</si>
  <si>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</si>
  <si>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</si>
  <si>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</si>
  <si>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</si>
  <si>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</si>
  <si>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</si>
  <si>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</si>
  <si>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</si>
  <si>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</si>
  <si>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</si>
  <si>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</si>
  <si>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</si>
  <si>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</si>
  <si>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</si>
  <si>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</si>
  <si>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</si>
  <si>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</si>
  <si>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</si>
  <si>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</si>
  <si>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</si>
  <si>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</si>
  <si>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</si>
  <si>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</si>
  <si>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</si>
  <si>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</si>
  <si>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</si>
  <si>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</si>
  <si>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</si>
  <si>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</si>
  <si>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</si>
  <si>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</si>
  <si>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</si>
  <si>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</si>
  <si>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</si>
  <si>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</si>
  <si>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</si>
  <si>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</si>
  <si>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</si>
  <si>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</si>
  <si>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</si>
  <si>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</si>
  <si>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</si>
  <si>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</si>
  <si>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</si>
  <si>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</si>
  <si>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</si>
  <si>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</si>
  <si>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</si>
  <si>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</si>
  <si>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</si>
  <si>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</si>
  <si>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</si>
  <si>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</si>
  <si>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</si>
  <si>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</si>
  <si>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</si>
  <si>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</si>
  <si>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</si>
  <si>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</si>
  <si>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</si>
  <si>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</si>
  <si>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</si>
  <si>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</si>
  <si>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</si>
  <si>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</si>
  <si>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</si>
  <si>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</si>
  <si>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</si>
  <si>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</si>
  <si>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</si>
  <si>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</si>
  <si>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</si>
  <si>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</si>
  <si>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</si>
  <si>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</si>
  <si>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</si>
  <si>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</si>
  <si>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</si>
  <si>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</si>
  <si>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</si>
  <si>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</si>
  <si>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</si>
  <si>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</si>
  <si>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</si>
  <si>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</si>
  <si>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</si>
  <si>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</si>
  <si>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</si>
  <si>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</si>
  <si>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</si>
  <si>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</si>
  <si>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</si>
  <si>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</si>
  <si>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</si>
  <si>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</si>
  <si>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</si>
  <si>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</si>
  <si>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</si>
  <si>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</si>
  <si>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</si>
  <si>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</si>
  <si>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</si>
  <si>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</si>
  <si>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</si>
  <si>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</si>
  <si>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</si>
  <si>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</si>
  <si>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</si>
  <si>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</si>
  <si>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</si>
  <si>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</si>
  <si>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</si>
  <si>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</si>
  <si>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</si>
  <si>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</si>
  <si>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</si>
  <si>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</si>
  <si>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</si>
  <si>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</si>
  <si>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</si>
  <si>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</si>
  <si>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</si>
  <si>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</si>
  <si>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</si>
  <si>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</si>
  <si>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</si>
  <si>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</si>
  <si>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</si>
  <si>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</si>
  <si>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</si>
  <si>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</si>
  <si>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</si>
  <si>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</si>
  <si>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</si>
  <si>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</si>
  <si>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</si>
  <si>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</si>
  <si>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</si>
  <si>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</si>
  <si>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</si>
  <si>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</si>
  <si>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</si>
  <si>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</si>
  <si>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</si>
  <si>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</si>
  <si>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</si>
  <si>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</si>
  <si>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</si>
  <si>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</si>
  <si>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</si>
  <si>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</si>
  <si>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</si>
  <si>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</si>
  <si>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</si>
  <si>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</si>
  <si>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</si>
  <si>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</si>
  <si>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</si>
  <si>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</si>
  <si>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</si>
  <si>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</si>
  <si>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</si>
  <si>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</si>
  <si>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</si>
  <si>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</si>
  <si>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</si>
  <si>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</si>
  <si>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</si>
  <si>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</si>
  <si>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</si>
  <si>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</si>
  <si>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</si>
  <si>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</si>
  <si>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</si>
  <si>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</si>
  <si>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</si>
  <si>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</si>
  <si>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</si>
  <si>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</si>
  <si>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</si>
  <si>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</si>
  <si>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</si>
  <si>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</si>
  <si>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</si>
  <si>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</si>
  <si>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</si>
  <si>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</si>
  <si>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</si>
  <si>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</si>
  <si>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</si>
  <si>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</si>
  <si>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</si>
  <si>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</si>
  <si>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</si>
  <si>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</si>
  <si>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</si>
  <si>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</si>
  <si>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</si>
  <si>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</si>
  <si>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</si>
  <si>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</si>
  <si>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</si>
  <si>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</si>
  <si>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</si>
  <si>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</si>
  <si>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</si>
  <si>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</si>
  <si>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</si>
  <si>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</si>
  <si>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</si>
  <si>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</si>
  <si>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</si>
  <si>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</si>
  <si>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</si>
  <si>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</si>
  <si>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</si>
  <si>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</si>
  <si>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</si>
  <si>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</si>
  <si>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</si>
  <si>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</si>
  <si>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</si>
  <si>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</si>
  <si>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</si>
  <si>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</si>
  <si>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</si>
  <si>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</si>
  <si>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</si>
  <si>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</si>
  <si>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</si>
  <si>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</si>
  <si>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</si>
  <si>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</si>
  <si>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</si>
  <si>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</si>
  <si>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</si>
  <si>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</si>
  <si>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</si>
  <si>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</si>
  <si>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</si>
  <si>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</si>
  <si>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</si>
  <si>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</si>
  <si>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</si>
  <si>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</si>
  <si>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</si>
  <si>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</si>
  <si>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</si>
  <si>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</si>
  <si>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</si>
  <si>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</si>
  <si>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</si>
  <si>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</si>
  <si>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</si>
  <si>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</si>
  <si>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</si>
  <si>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</si>
  <si>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</si>
  <si>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</si>
  <si>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</si>
  <si>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</si>
  <si>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</si>
  <si>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</si>
  <si>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</si>
  <si>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</si>
  <si>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</si>
  <si>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</si>
  <si>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</si>
  <si>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</si>
  <si>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</si>
  <si>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</si>
  <si>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</si>
  <si>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</si>
  <si>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</si>
  <si>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</si>
  <si>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</si>
  <si>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</si>
  <si>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</si>
  <si>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</si>
  <si>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</si>
  <si>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</si>
  <si>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</si>
  <si>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</si>
  <si>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</si>
  <si>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</si>
  <si>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</si>
  <si>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</si>
  <si>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</si>
  <si>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</si>
  <si>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</si>
  <si>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</si>
  <si>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</si>
  <si>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</si>
  <si>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</si>
  <si>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</si>
  <si>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</si>
  <si>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</si>
  <si>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</si>
  <si>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</si>
  <si>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</si>
  <si>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</si>
  <si>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</si>
  <si>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</si>
  <si>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</si>
  <si>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</si>
  <si>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</si>
  <si>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</si>
  <si>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</si>
  <si>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</si>
  <si>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</si>
  <si>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</si>
  <si>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</si>
  <si>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</si>
  <si>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</si>
  <si>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</si>
  <si>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</si>
  <si>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</si>
  <si>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</si>
  <si>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</si>
  <si>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</si>
  <si>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</si>
  <si>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</si>
  <si>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</si>
  <si>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</si>
  <si>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</si>
  <si>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</si>
  <si>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</si>
  <si>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</si>
  <si>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</si>
  <si>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</si>
  <si>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</si>
  <si>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</si>
  <si>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</si>
  <si>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</si>
  <si>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</si>
  <si>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</si>
  <si>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</si>
  <si>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</si>
  <si>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</si>
  <si>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</si>
  <si>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</si>
  <si>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</si>
  <si>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</si>
  <si>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</si>
  <si>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</si>
  <si>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</si>
  <si>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</si>
  <si>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</si>
  <si>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</si>
  <si>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</si>
  <si>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</si>
  <si>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</si>
  <si>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</si>
  <si>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</si>
  <si>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</si>
  <si>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</si>
  <si>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</si>
  <si>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</si>
  <si>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</si>
  <si>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</si>
  <si>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</si>
  <si>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</si>
  <si>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</si>
  <si>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</si>
  <si>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</si>
  <si>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</si>
  <si>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</si>
  <si>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</si>
  <si>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</si>
  <si>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</si>
  <si>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</si>
  <si>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</si>
  <si>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</si>
  <si>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</si>
  <si>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</si>
  <si>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</si>
  <si>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</si>
  <si>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</si>
  <si>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</si>
  <si>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</si>
  <si>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</si>
  <si>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</si>
  <si>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</si>
  <si>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</si>
  <si>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</si>
  <si>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</si>
  <si>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</si>
  <si>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</si>
  <si>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</si>
  <si>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</si>
  <si>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</si>
  <si>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</si>
  <si>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</si>
  <si>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</si>
  <si>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</si>
  <si>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</si>
  <si>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</si>
  <si>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</si>
  <si>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</si>
  <si>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</si>
  <si>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</si>
  <si>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</si>
  <si>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</si>
  <si>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</si>
  <si>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</si>
  <si>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</si>
  <si>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</si>
  <si>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</si>
  <si>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</si>
  <si>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</si>
  <si>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</si>
  <si>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</si>
  <si>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</si>
  <si>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</si>
  <si>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</si>
  <si>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</si>
  <si>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</si>
  <si>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</si>
  <si>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</si>
  <si>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</si>
  <si>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</si>
  <si>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</si>
  <si>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</si>
  <si>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</si>
  <si>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</si>
  <si>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</si>
  <si>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</si>
  <si>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</si>
  <si>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</si>
  <si>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</si>
  <si>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</si>
  <si>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</si>
  <si>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</si>
  <si>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</si>
  <si>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</si>
  <si>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</si>
  <si>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</si>
  <si>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</si>
  <si>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</si>
  <si>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</si>
  <si>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</si>
  <si>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</si>
  <si>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</si>
  <si>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</si>
  <si>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</si>
  <si>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</si>
  <si>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</si>
  <si>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</si>
  <si>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</si>
  <si>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</si>
  <si>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</si>
  <si>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</si>
  <si>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</si>
  <si>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</si>
  <si>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</si>
  <si>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</si>
  <si>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</si>
  <si>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</si>
  <si>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</si>
  <si>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</si>
  <si>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</si>
  <si>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</si>
  <si>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</si>
  <si>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</si>
  <si>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</si>
  <si>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</si>
  <si>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</si>
  <si>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</si>
  <si>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</si>
  <si>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</si>
  <si>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</si>
  <si>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</si>
  <si>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</si>
  <si>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</si>
  <si>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</si>
  <si>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</si>
  <si>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</si>
  <si>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</si>
  <si>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</si>
  <si>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</si>
  <si>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</si>
  <si>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</si>
  <si>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</si>
  <si>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</si>
  <si>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</si>
  <si>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</si>
  <si>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</si>
  <si>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</si>
  <si>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</si>
  <si>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</si>
  <si>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</si>
  <si>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</si>
  <si>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</si>
  <si>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</si>
  <si>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</si>
  <si>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</si>
  <si>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</si>
  <si>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</si>
  <si>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</si>
  <si>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</si>
  <si>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</si>
  <si>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</si>
  <si>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</si>
  <si>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</si>
  <si>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</si>
  <si>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</si>
  <si>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</si>
  <si>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</si>
  <si>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</si>
  <si>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</si>
  <si>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</si>
  <si>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</si>
  <si>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</si>
  <si>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</si>
  <si>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</si>
  <si>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</si>
  <si>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</si>
  <si>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</si>
  <si>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</si>
  <si>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</si>
  <si>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</si>
  <si>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</si>
  <si>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</si>
  <si>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</si>
  <si>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</si>
  <si>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</si>
  <si>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</si>
  <si>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</si>
  <si>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</si>
  <si>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</si>
  <si>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</si>
  <si>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</si>
  <si>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</si>
  <si>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</si>
  <si>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</si>
  <si>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</si>
  <si>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</si>
  <si>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</si>
  <si>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</si>
  <si>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</si>
  <si>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</si>
  <si>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</si>
  <si>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</si>
  <si>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</si>
  <si>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</si>
  <si>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</si>
  <si>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</si>
  <si>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</si>
  <si>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</si>
  <si>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</si>
  <si>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</si>
  <si>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</si>
  <si>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</si>
  <si>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</si>
  <si>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</si>
  <si>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</si>
  <si>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</si>
  <si>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</si>
  <si>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</si>
  <si>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</si>
  <si>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</si>
  <si>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</si>
  <si>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</si>
  <si>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</si>
  <si>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</si>
  <si>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</si>
  <si>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</si>
  <si>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</si>
  <si>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</si>
  <si>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</si>
  <si>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</si>
  <si>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</si>
  <si>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</si>
  <si>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</si>
  <si>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</si>
  <si>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</si>
  <si>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</si>
  <si>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</si>
  <si>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</si>
  <si>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</si>
  <si>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</si>
  <si>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</si>
  <si>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</si>
  <si>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</si>
  <si>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</si>
  <si>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</si>
  <si>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</si>
  <si>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</si>
  <si>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</si>
  <si>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</si>
  <si>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</si>
  <si>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</si>
  <si>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</si>
  <si>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</si>
  <si>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</si>
  <si>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</si>
  <si>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</si>
  <si>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</si>
  <si>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</si>
  <si>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</si>
  <si>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</si>
  <si>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</si>
  <si>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</si>
  <si>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</si>
  <si>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</si>
  <si>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</si>
  <si>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</si>
  <si>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</si>
  <si>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</si>
  <si>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</si>
  <si>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</si>
  <si>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</si>
  <si>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</si>
  <si>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</si>
  <si>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</si>
  <si>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</si>
  <si>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</si>
  <si>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</si>
  <si>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</si>
  <si>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</si>
  <si>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</si>
  <si>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</si>
  <si>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</si>
  <si>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</si>
  <si>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</si>
  <si>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</si>
  <si>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</si>
  <si>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</si>
  <si>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</si>
  <si>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</si>
  <si>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</si>
  <si>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</si>
  <si>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</si>
  <si>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</si>
  <si>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</si>
  <si>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</si>
  <si>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</si>
  <si>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</si>
  <si>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</si>
  <si>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</si>
  <si>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</si>
  <si>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</si>
  <si>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</si>
  <si>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</si>
  <si>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</si>
  <si>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</si>
  <si>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</si>
  <si>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</si>
  <si>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</si>
  <si>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</si>
  <si>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</si>
  <si>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</si>
  <si>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</si>
  <si>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</si>
  <si>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</si>
  <si>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</si>
  <si>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</si>
  <si>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</si>
  <si>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</si>
  <si>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</si>
  <si>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</si>
  <si>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</si>
  <si>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</si>
  <si>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</si>
  <si>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</si>
  <si>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</si>
  <si>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</si>
  <si>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</si>
  <si>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</si>
  <si>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</si>
  <si>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</si>
  <si>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</si>
  <si>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</si>
  <si>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</si>
  <si>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</si>
  <si>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</si>
  <si>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</si>
  <si>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</si>
  <si>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</si>
  <si>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</si>
  <si>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</si>
  <si>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</si>
  <si>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</si>
  <si>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</si>
  <si>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</si>
  <si>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</si>
  <si>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</si>
  <si>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</si>
  <si>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</si>
  <si>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</si>
  <si>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</si>
  <si>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</si>
  <si>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</si>
  <si>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</si>
  <si>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</si>
  <si>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</si>
  <si>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</si>
  <si>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</si>
  <si>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</si>
  <si>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</si>
  <si>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</si>
  <si>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</si>
  <si>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</si>
  <si>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</si>
  <si>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</si>
  <si>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</si>
  <si>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</si>
  <si>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</si>
  <si>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</si>
  <si>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</si>
  <si>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</si>
  <si>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</si>
  <si>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</si>
  <si>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</si>
  <si>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</si>
  <si>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</si>
  <si>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</si>
  <si>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</si>
  <si>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</si>
  <si>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</si>
  <si>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</si>
  <si>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</si>
  <si>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</si>
  <si>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</si>
  <si>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</si>
  <si>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</si>
  <si>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</si>
  <si>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</si>
  <si>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</si>
  <si>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</si>
  <si>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</si>
  <si>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</si>
  <si>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</si>
  <si>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</si>
  <si>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</si>
  <si>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</si>
  <si>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</si>
  <si>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</si>
  <si>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</si>
  <si>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</si>
  <si>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</si>
  <si>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</si>
  <si>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</si>
  <si>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</si>
  <si>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</si>
  <si>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</si>
  <si>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</si>
  <si>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</si>
  <si>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</si>
  <si>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</si>
  <si>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</si>
  <si>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</si>
  <si>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</si>
  <si>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</si>
  <si>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</si>
  <si>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</si>
  <si>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</si>
  <si>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</si>
  <si>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</si>
  <si>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</si>
  <si>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</si>
  <si>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</si>
  <si>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</si>
  <si>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</si>
  <si>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</si>
  <si>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</si>
  <si>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</si>
  <si>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</si>
  <si>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</si>
  <si>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</si>
  <si>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</si>
  <si>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</si>
  <si>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</si>
  <si>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</si>
  <si>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</si>
  <si>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</si>
  <si>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</si>
  <si>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</si>
  <si>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</si>
  <si>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</si>
  <si>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</si>
  <si>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</si>
  <si>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</si>
  <si>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</si>
  <si>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</si>
  <si>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</si>
  <si>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</si>
  <si>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</si>
  <si>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</si>
  <si>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</si>
  <si>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</si>
  <si>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</si>
  <si>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</si>
  <si>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</si>
  <si>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</si>
  <si>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</si>
  <si>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</si>
  <si>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</si>
  <si>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</si>
  <si>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</si>
  <si>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</si>
  <si>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</si>
  <si>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</si>
  <si>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</si>
  <si>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</si>
  <si>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</si>
  <si>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</si>
  <si>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</si>
  <si>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</si>
  <si>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</si>
  <si>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</si>
  <si>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</si>
  <si>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</si>
  <si>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</si>
  <si>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</si>
  <si>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</si>
  <si>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</si>
  <si>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</si>
  <si>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</si>
  <si>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</si>
  <si>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</si>
  <si>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</si>
  <si>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</si>
  <si>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</si>
  <si>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</si>
  <si>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</si>
  <si>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</si>
  <si>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</si>
  <si>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</si>
  <si>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</si>
  <si>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</si>
  <si>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</si>
  <si>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</si>
  <si>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</si>
  <si>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</si>
  <si>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</si>
  <si>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</si>
  <si>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</si>
  <si>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</si>
  <si>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</si>
  <si>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</si>
  <si>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</si>
  <si>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</si>
  <si>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</si>
  <si>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</si>
  <si>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</si>
  <si>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</si>
  <si>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</si>
  <si>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</si>
  <si>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</si>
  <si>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</si>
  <si>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</si>
  <si>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</si>
  <si>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</si>
  <si>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</si>
  <si>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</si>
  <si>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</si>
  <si>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</si>
  <si>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</si>
  <si>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</si>
  <si>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</si>
  <si>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</si>
  <si>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</si>
  <si>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</si>
  <si>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</si>
  <si>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</si>
  <si>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</si>
  <si>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</si>
  <si>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</si>
  <si>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</si>
  <si>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</si>
  <si>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</si>
  <si>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</si>
  <si>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</si>
  <si>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</si>
  <si>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</si>
  <si>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</si>
  <si>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</si>
  <si>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</si>
  <si>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</si>
  <si>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</si>
  <si>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</si>
  <si>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</si>
  <si>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</si>
  <si>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</si>
  <si>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</si>
  <si>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</si>
  <si>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</si>
  <si>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</si>
  <si>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</si>
  <si>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</si>
  <si>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</si>
  <si>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</si>
  <si>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</si>
  <si>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</si>
  <si>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</si>
  <si>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</si>
  <si>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</si>
  <si>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</si>
  <si>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</si>
  <si>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</si>
  <si>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</si>
  <si>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</si>
  <si>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</si>
  <si>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</si>
  <si>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</si>
  <si>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</si>
  <si>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</si>
  <si>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</si>
  <si>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</si>
  <si>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</si>
  <si>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</si>
  <si>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</si>
  <si>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</si>
  <si>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</si>
  <si>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</si>
  <si>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</si>
  <si>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</si>
  <si>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</si>
  <si>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</si>
  <si>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</si>
  <si>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</si>
  <si>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</si>
  <si>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</si>
  <si>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</si>
  <si>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</si>
  <si>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</si>
  <si>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</si>
  <si>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</si>
  <si>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</si>
  <si>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</si>
  <si>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</si>
  <si>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</si>
  <si>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</si>
  <si>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</si>
  <si>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</si>
  <si>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</si>
  <si>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</si>
  <si>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</si>
  <si>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</si>
  <si>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</si>
  <si>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</si>
  <si>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</si>
  <si>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</si>
  <si>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</si>
  <si>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</si>
  <si>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</si>
  <si>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</si>
  <si>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</si>
  <si>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</si>
  <si>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</si>
  <si>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</si>
  <si>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</si>
  <si>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</si>
  <si>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</si>
  <si>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</si>
  <si>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</si>
  <si>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</si>
  <si>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</si>
  <si>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</si>
  <si>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</si>
  <si>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</si>
  <si>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</si>
  <si>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</si>
  <si>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</si>
  <si>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</si>
  <si>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</si>
  <si>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</si>
  <si>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</si>
  <si>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</si>
  <si>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</si>
  <si>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</si>
  <si>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</si>
  <si>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</si>
  <si>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</si>
  <si>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</si>
  <si>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</si>
  <si>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</si>
  <si>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</si>
  <si>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</si>
  <si>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</si>
  <si>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</si>
  <si>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</si>
  <si>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</si>
  <si>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</si>
  <si>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</si>
  <si>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</si>
  <si>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</si>
  <si>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</si>
  <si>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</si>
  <si>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</si>
  <si>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</si>
  <si>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</si>
  <si>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</si>
  <si>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</si>
  <si>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</si>
  <si>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</si>
  <si>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</si>
  <si>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</si>
  <si>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</si>
  <si>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</si>
  <si>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</si>
  <si>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</si>
  <si>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</si>
  <si>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</si>
  <si>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</si>
  <si>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</si>
  <si>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</si>
  <si>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</si>
  <si>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</si>
  <si>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</si>
  <si>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</si>
  <si>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</si>
  <si>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</si>
  <si>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</si>
  <si>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</si>
  <si>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</si>
  <si>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</si>
  <si>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</si>
  <si>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</si>
  <si>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</si>
  <si>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</si>
  <si>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</si>
  <si>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</si>
  <si>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</si>
  <si>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</si>
  <si>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</si>
  <si>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</si>
  <si>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</si>
  <si>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</si>
  <si>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</si>
  <si>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</si>
  <si>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</si>
  <si>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</si>
  <si>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</si>
  <si>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</si>
  <si>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</si>
  <si>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</si>
  <si>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</si>
  <si>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</si>
  <si>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</si>
  <si>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</si>
  <si>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</si>
  <si>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</si>
  <si>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</si>
  <si>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</si>
  <si>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</si>
  <si>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</si>
  <si>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</si>
  <si>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</si>
  <si>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</si>
  <si>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</si>
  <si>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</si>
  <si>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</si>
  <si>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</si>
  <si>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</si>
  <si>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</si>
  <si>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</si>
  <si>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</si>
  <si>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</si>
  <si>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</si>
  <si>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</si>
  <si>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</si>
  <si>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</si>
  <si>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</si>
  <si>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</si>
  <si>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</si>
  <si>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</si>
  <si>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</si>
  <si>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</si>
  <si>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</si>
  <si>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</si>
  <si>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</si>
  <si>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</si>
  <si>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</si>
  <si>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</si>
  <si>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</si>
  <si>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</si>
  <si>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</si>
  <si>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</si>
  <si>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</si>
  <si>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</si>
  <si>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</si>
  <si>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</si>
  <si>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</si>
  <si>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</si>
  <si>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</si>
  <si>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</si>
  <si>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</si>
  <si>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</si>
  <si>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</si>
  <si>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</si>
  <si>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</si>
  <si>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</si>
  <si>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</si>
  <si>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</si>
  <si>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</si>
  <si>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</si>
  <si>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</si>
  <si>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</si>
  <si>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</si>
  <si>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</si>
  <si>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</si>
  <si>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</si>
  <si>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</si>
  <si>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</si>
  <si>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</si>
  <si>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</si>
  <si>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</si>
  <si>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</si>
  <si>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</si>
  <si>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</si>
  <si>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</si>
  <si>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</si>
  <si>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</si>
  <si>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</si>
  <si>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</si>
  <si>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</si>
  <si>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</si>
  <si>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</si>
  <si>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</si>
  <si>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</si>
  <si>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</si>
  <si>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</si>
  <si>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</si>
  <si>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</si>
  <si>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</si>
  <si>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</si>
  <si>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</si>
  <si>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</si>
  <si>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</si>
  <si>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</si>
  <si>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</si>
  <si>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</si>
  <si>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</si>
  <si>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</si>
  <si>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</si>
  <si>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</si>
  <si>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</si>
  <si>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</si>
  <si>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</si>
  <si>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</si>
  <si>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</si>
  <si>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</si>
  <si>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</si>
  <si>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</si>
  <si>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</si>
  <si>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</si>
  <si>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</si>
  <si>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</si>
  <si>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</si>
  <si>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</si>
  <si>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</si>
  <si>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</si>
  <si>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</si>
  <si>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</si>
  <si>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</si>
  <si>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</si>
  <si>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</si>
  <si>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</si>
  <si>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</si>
  <si>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</si>
  <si>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</si>
  <si>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</si>
  <si>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</si>
  <si>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</si>
  <si>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</si>
  <si>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</si>
  <si>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</si>
  <si>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</si>
  <si>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</si>
  <si>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</si>
  <si>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</si>
  <si>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</si>
  <si>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</si>
  <si>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</si>
  <si>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</si>
  <si>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</si>
  <si>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</si>
  <si>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</si>
  <si>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</si>
  <si>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</si>
  <si>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</si>
  <si>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</si>
  <si>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</si>
  <si>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</si>
  <si>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</si>
  <si>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</si>
  <si>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</si>
  <si>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</si>
  <si>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</si>
  <si>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</si>
  <si>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</si>
  <si>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</si>
  <si>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</si>
  <si>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</si>
  <si>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</si>
  <si>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</si>
  <si>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</si>
  <si>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</si>
  <si>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</si>
  <si>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</si>
  <si>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</si>
  <si>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</si>
  <si>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</si>
  <si>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</si>
  <si>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</si>
  <si>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</si>
  <si>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</si>
  <si>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</si>
  <si>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</si>
  <si>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</si>
  <si>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</si>
  <si>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</si>
  <si>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</si>
  <si>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</si>
  <si>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</si>
  <si>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</si>
  <si>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</si>
  <si>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</si>
  <si>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</si>
  <si>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</si>
  <si>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</si>
  <si>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</si>
  <si>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</si>
  <si>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</si>
  <si>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</si>
  <si>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</si>
  <si>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</si>
  <si>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</si>
  <si>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</si>
  <si>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</si>
  <si>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</si>
  <si>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</si>
  <si>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</si>
  <si>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</si>
  <si>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</si>
  <si>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</si>
  <si>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</si>
  <si>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</si>
  <si>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</si>
  <si>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</si>
  <si>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</si>
  <si>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</si>
  <si>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</si>
  <si>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</si>
  <si>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</si>
  <si>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</si>
  <si>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</si>
  <si>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</si>
  <si>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</si>
  <si>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</si>
  <si>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</si>
  <si>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</si>
  <si>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</si>
  <si>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</si>
  <si>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</si>
  <si>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</si>
  <si>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</si>
  <si>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</si>
  <si>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</si>
  <si>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</si>
  <si>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</si>
  <si>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</si>
  <si>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</si>
  <si>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</si>
  <si>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</si>
  <si>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</si>
  <si>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</si>
  <si>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</si>
  <si>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</si>
  <si>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</si>
  <si>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</si>
  <si>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</si>
  <si>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</si>
  <si>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</si>
  <si>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</si>
  <si>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</si>
  <si>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</si>
  <si>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</si>
  <si>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</si>
  <si>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</si>
  <si>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</si>
  <si>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</si>
  <si>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</si>
  <si>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</si>
  <si>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</si>
  <si>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</si>
  <si>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</si>
  <si>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</si>
  <si>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</si>
  <si>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</si>
  <si>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</si>
  <si>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</si>
  <si>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</si>
  <si>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</si>
  <si>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</si>
  <si>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</si>
  <si>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</si>
  <si>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</si>
  <si>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</si>
  <si>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</si>
  <si>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</si>
  <si>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</si>
  <si>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</si>
  <si>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</si>
  <si>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</si>
  <si>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</si>
  <si>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</si>
  <si>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</si>
  <si>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</si>
  <si>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</si>
  <si>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</si>
  <si>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</si>
  <si>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</si>
  <si>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</si>
  <si>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</si>
  <si>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</si>
  <si>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</si>
  <si>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</si>
  <si>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</si>
  <si>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</si>
  <si>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</si>
  <si>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</si>
  <si>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</si>
  <si>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</si>
  <si>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</si>
  <si>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</si>
  <si>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</si>
  <si>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</si>
  <si>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</si>
  <si>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</si>
  <si>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</si>
  <si>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</si>
  <si>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</si>
  <si>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</si>
  <si>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</si>
  <si>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</si>
  <si>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</si>
  <si>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</si>
  <si>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</si>
  <si>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</si>
  <si>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</si>
  <si>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</si>
  <si>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</si>
  <si>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</si>
  <si>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</si>
  <si>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</si>
  <si>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</si>
  <si>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</si>
  <si>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</si>
  <si>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</si>
  <si>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</si>
  <si>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</si>
  <si>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</si>
  <si>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</si>
  <si>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</si>
  <si>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</si>
  <si>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</si>
  <si>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</si>
  <si>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</si>
  <si>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</si>
  <si>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</si>
  <si>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</si>
  <si>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</si>
  <si>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</si>
  <si>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</si>
  <si>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</si>
  <si>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</si>
  <si>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</si>
  <si>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</si>
  <si>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</si>
  <si>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</si>
  <si>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</si>
  <si>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</si>
  <si>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</si>
  <si>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</si>
  <si>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</si>
  <si>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</si>
  <si>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</si>
  <si>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</si>
  <si>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</si>
  <si>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</si>
  <si>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</si>
  <si>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</si>
  <si>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</si>
  <si>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</si>
  <si>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</si>
  <si>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</si>
  <si>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</si>
  <si>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</si>
  <si>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</si>
  <si>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</si>
  <si>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</si>
  <si>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</si>
  <si>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</si>
  <si>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</si>
  <si>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</si>
  <si>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</si>
  <si>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</si>
  <si>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</si>
  <si>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</si>
  <si>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</si>
  <si>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</si>
  <si>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</si>
  <si>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</si>
  <si>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</si>
  <si>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</si>
  <si>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</si>
  <si>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</si>
  <si>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</si>
  <si>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</si>
  <si>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</si>
  <si>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</si>
  <si>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</si>
  <si>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</si>
  <si>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</si>
  <si>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</si>
  <si>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</si>
  <si>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</si>
  <si>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</si>
  <si>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</si>
  <si>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</si>
  <si>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</si>
  <si>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</si>
  <si>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</si>
  <si>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</si>
  <si>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</si>
  <si>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</si>
  <si>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</si>
  <si>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</si>
  <si>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</si>
  <si>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</si>
  <si>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</si>
  <si>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</si>
  <si>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</si>
  <si>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</si>
  <si>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</si>
  <si>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</si>
  <si>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</si>
  <si>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</si>
  <si>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</si>
  <si>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</si>
  <si>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</si>
  <si>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</si>
  <si>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</si>
  <si>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</si>
  <si>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</si>
  <si>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</si>
  <si>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</si>
  <si>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</si>
  <si>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</si>
  <si>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</si>
  <si>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</si>
  <si>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</si>
  <si>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</si>
  <si>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</si>
  <si>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</si>
  <si>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</si>
  <si>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</si>
  <si>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</si>
  <si>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</si>
  <si>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</si>
  <si>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</si>
  <si>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</si>
  <si>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</si>
  <si>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</si>
  <si>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</si>
  <si>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</si>
  <si>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</si>
  <si>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</si>
  <si>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</si>
  <si>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</si>
  <si>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</si>
  <si>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</si>
  <si>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</si>
  <si>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</si>
  <si>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</si>
  <si>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</si>
  <si>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</si>
  <si>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</si>
  <si>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</si>
  <si>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</si>
  <si>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</si>
  <si>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</si>
  <si>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</si>
  <si>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</si>
  <si>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</si>
  <si>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</si>
  <si>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</si>
  <si>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</si>
  <si>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</si>
  <si>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</si>
  <si>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</si>
  <si>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</si>
  <si>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</si>
  <si>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</si>
  <si>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</si>
  <si>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</si>
  <si>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</si>
  <si>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</si>
  <si>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</si>
  <si>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</si>
  <si>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</si>
  <si>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</si>
  <si>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</si>
  <si>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</si>
  <si>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</si>
  <si>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</si>
  <si>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</si>
  <si>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</si>
  <si>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</si>
  <si>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</si>
  <si>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</si>
  <si>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</si>
  <si>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</si>
  <si>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</si>
  <si>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</si>
  <si>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</si>
  <si>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</si>
  <si>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</si>
  <si>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</si>
  <si>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</si>
  <si>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</si>
  <si>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</si>
  <si>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</si>
  <si>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</si>
  <si>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</si>
  <si>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</si>
  <si>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</si>
  <si>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</si>
  <si>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</si>
  <si>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</si>
  <si>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</si>
  <si>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</si>
  <si>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</si>
  <si>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</si>
  <si>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</si>
  <si>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</si>
  <si>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</si>
  <si>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</si>
  <si>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</si>
  <si>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</si>
  <si>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</si>
  <si>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</si>
  <si>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</si>
  <si>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</si>
  <si>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</si>
  <si>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</si>
  <si>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</si>
  <si>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</si>
  <si>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</si>
  <si>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</si>
  <si>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</si>
  <si>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</si>
  <si>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</si>
  <si>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</si>
  <si>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</si>
  <si>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</si>
  <si>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</si>
  <si>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</si>
  <si>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</si>
  <si>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</si>
  <si>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</si>
  <si>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</si>
  <si>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</si>
  <si>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</si>
  <si>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</si>
  <si>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</si>
  <si>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</si>
  <si>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</si>
  <si>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</si>
  <si>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</si>
  <si>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</si>
  <si>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</si>
  <si>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</si>
  <si>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</si>
  <si>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</si>
  <si>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</si>
  <si>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</si>
  <si>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</si>
  <si>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</si>
  <si>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</si>
  <si>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</si>
  <si>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</si>
  <si>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</si>
  <si>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</si>
  <si>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</si>
  <si>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</si>
  <si>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</si>
  <si>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</si>
  <si>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</si>
  <si>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</si>
  <si>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</si>
  <si>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</si>
  <si>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</si>
  <si>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</si>
  <si>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</si>
  <si>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</si>
  <si>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</si>
  <si>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</si>
  <si>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</si>
  <si>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</si>
  <si>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</si>
  <si>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</si>
  <si>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</si>
  <si>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</si>
  <si>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</si>
  <si>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</si>
  <si>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</si>
  <si>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</si>
  <si>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</si>
  <si>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</si>
  <si>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</si>
  <si>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</si>
  <si>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</si>
  <si>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</si>
  <si>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</si>
  <si>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</si>
  <si>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</si>
  <si>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</si>
  <si>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</si>
  <si>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</si>
  <si>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</si>
  <si>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</si>
  <si>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</si>
  <si>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</si>
  <si>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</si>
  <si>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</si>
  <si>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</si>
  <si>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</si>
  <si>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</si>
  <si>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</si>
  <si>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</si>
  <si>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</si>
  <si>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</si>
  <si>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</si>
  <si>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</si>
  <si>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</si>
  <si>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</si>
  <si>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</si>
  <si>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</si>
  <si>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</si>
  <si>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</si>
  <si>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</si>
  <si>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</si>
  <si>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</si>
  <si>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</si>
  <si>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</si>
  <si>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</si>
  <si>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</si>
  <si>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</si>
  <si>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</si>
  <si>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</si>
  <si>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</si>
  <si>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</si>
  <si>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</si>
  <si>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</si>
  <si>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</si>
  <si>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</si>
  <si>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</si>
  <si>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</si>
  <si>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</si>
  <si>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</si>
  <si>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</si>
  <si>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</si>
  <si>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</si>
  <si>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</si>
  <si>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</si>
  <si>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</si>
  <si>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</si>
  <si>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</si>
  <si>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</si>
  <si>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</si>
  <si>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</si>
  <si>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</si>
  <si>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</si>
  <si>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</si>
  <si>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</si>
  <si>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</si>
  <si>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</si>
  <si>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</si>
  <si>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</si>
  <si>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</si>
  <si>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</si>
  <si>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</si>
  <si>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</si>
  <si>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</si>
  <si>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</si>
  <si>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</si>
  <si>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</si>
  <si>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</si>
  <si>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</si>
  <si>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</si>
  <si>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</si>
  <si>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</si>
  <si>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</si>
  <si>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</si>
  <si>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</si>
  <si>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</si>
  <si>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</si>
  <si>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</si>
  <si>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</si>
  <si>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</si>
  <si>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</si>
  <si>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</si>
  <si>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</si>
  <si>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</si>
  <si>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</si>
  <si>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</si>
  <si>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</si>
  <si>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</si>
  <si>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</si>
  <si>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</si>
  <si>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</si>
  <si>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</si>
  <si>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</si>
  <si>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</si>
  <si>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</si>
  <si>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</si>
  <si>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</si>
  <si>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</si>
  <si>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</si>
  <si>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</si>
  <si>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</si>
  <si>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</si>
  <si>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</si>
  <si>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</si>
  <si>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</si>
  <si>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</si>
  <si>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</si>
  <si>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</si>
  <si>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</si>
  <si>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</si>
  <si>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</si>
  <si>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</si>
  <si>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</si>
  <si>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</si>
  <si>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</si>
  <si>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</si>
  <si>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</si>
  <si>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</si>
  <si>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</si>
  <si>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</si>
  <si>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</si>
  <si>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</si>
  <si>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</si>
  <si>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</si>
  <si>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</si>
  <si>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</si>
  <si>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</si>
  <si>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</si>
  <si>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</si>
  <si>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</si>
  <si>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</si>
  <si>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</si>
  <si>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</si>
  <si>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</si>
  <si>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</si>
  <si>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</si>
  <si>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</si>
  <si>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</si>
  <si>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</si>
  <si>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</si>
  <si>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</si>
  <si>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</si>
  <si>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</si>
  <si>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</si>
  <si>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</si>
  <si>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</si>
  <si>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</si>
  <si>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</si>
  <si>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</si>
  <si>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</si>
  <si>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</si>
  <si>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</si>
  <si>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</si>
  <si>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</si>
  <si>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</si>
  <si>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</si>
  <si>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</si>
  <si>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</si>
  <si>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</si>
  <si>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</si>
  <si>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</si>
  <si>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</si>
  <si>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</si>
  <si>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</si>
  <si>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</si>
  <si>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</si>
  <si>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</si>
  <si>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</si>
  <si>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</si>
  <si>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</si>
  <si>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</si>
  <si>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</si>
  <si>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</si>
  <si>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</si>
  <si>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</si>
  <si>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</si>
  <si>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</si>
  <si>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</si>
  <si>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</si>
  <si>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</si>
  <si>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</si>
  <si>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</si>
  <si>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</si>
  <si>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</si>
  <si>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</si>
  <si>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</si>
  <si>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</si>
  <si>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</si>
  <si>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</si>
  <si>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</si>
  <si>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</si>
  <si>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</si>
  <si>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</si>
  <si>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</si>
  <si>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</si>
  <si>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</si>
  <si>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</si>
  <si>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</si>
  <si>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</si>
  <si>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</si>
  <si>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</si>
  <si>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</si>
  <si>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</si>
  <si>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</si>
  <si>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</si>
  <si>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</si>
  <si>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</si>
  <si>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</si>
  <si>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</si>
  <si>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</si>
  <si>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</si>
  <si>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</si>
  <si>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</si>
  <si>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</si>
  <si>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</si>
  <si>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</si>
  <si>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</si>
  <si>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</si>
  <si>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</si>
  <si>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</si>
  <si>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</si>
  <si>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</si>
  <si>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</si>
  <si>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</si>
  <si>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</si>
  <si>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</si>
  <si>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</si>
  <si>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</si>
  <si>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</si>
  <si>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</si>
  <si>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</si>
  <si>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</si>
  <si>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</si>
  <si>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</si>
  <si>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</si>
  <si>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</si>
  <si>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</si>
  <si>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</si>
  <si>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</si>
  <si>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</si>
  <si>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</si>
  <si>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</si>
  <si>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</si>
  <si>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</si>
  <si>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</si>
  <si>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</si>
  <si>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</si>
  <si>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</si>
  <si>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</si>
  <si>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</si>
  <si>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</si>
  <si>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</si>
  <si>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</si>
  <si>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</si>
  <si>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</si>
  <si>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</si>
  <si>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</si>
  <si>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</si>
  <si>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</si>
  <si>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</si>
  <si>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</si>
  <si>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</si>
  <si>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</si>
  <si>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</si>
  <si>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</si>
  <si>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</si>
  <si>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</si>
  <si>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</si>
  <si>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</si>
  <si>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</si>
  <si>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</si>
  <si>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</si>
  <si>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</si>
  <si>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</si>
  <si>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</si>
  <si>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</si>
  <si>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</si>
  <si>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</si>
  <si>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</si>
  <si>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</si>
  <si>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</si>
  <si>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</si>
  <si>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</si>
  <si>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</si>
  <si>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</si>
  <si>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</si>
  <si>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</si>
  <si>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</si>
  <si>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</si>
  <si>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</si>
  <si>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</si>
  <si>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</si>
  <si>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</si>
  <si>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</si>
  <si>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</si>
  <si>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</si>
  <si>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</si>
  <si>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</si>
  <si>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</si>
  <si>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</si>
  <si>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</si>
  <si>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</si>
  <si>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</si>
  <si>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</si>
  <si>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</si>
  <si>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</si>
  <si>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</si>
  <si>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</si>
  <si>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</si>
  <si>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</si>
  <si>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</si>
  <si>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</si>
  <si>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</si>
  <si>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</si>
  <si>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</si>
  <si>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</si>
  <si>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</si>
  <si>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</si>
  <si>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</si>
  <si>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</si>
  <si>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</si>
  <si>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</si>
  <si>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</si>
  <si>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</si>
  <si>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</si>
  <si>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</si>
  <si>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</si>
  <si>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</si>
  <si>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</si>
  <si>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</si>
  <si>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</si>
  <si>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</si>
  <si>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</si>
  <si>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</si>
  <si>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</si>
  <si>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</si>
  <si>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</si>
  <si>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</si>
  <si>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</si>
  <si>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</si>
  <si>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</si>
  <si>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</si>
  <si>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</si>
  <si>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</si>
  <si>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</si>
  <si>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</si>
  <si>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</si>
  <si>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</si>
  <si>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</si>
  <si>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</si>
  <si>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</si>
  <si>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</si>
  <si>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</si>
  <si>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</si>
  <si>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</si>
  <si>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</si>
  <si>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</si>
  <si>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</si>
  <si>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</si>
  <si>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</si>
  <si>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</si>
  <si>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</si>
  <si>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</si>
  <si>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</si>
  <si>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</si>
  <si>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</si>
  <si>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</si>
  <si>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</si>
  <si>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</si>
  <si>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</si>
  <si>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</si>
  <si>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</si>
  <si>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</si>
  <si>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</si>
  <si>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</si>
  <si>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</si>
  <si>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</si>
  <si>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</si>
  <si>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</si>
  <si>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</si>
  <si>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</si>
  <si>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</si>
  <si>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</si>
  <si>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</si>
  <si>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</si>
  <si>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</si>
  <si>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</si>
  <si>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</si>
  <si>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</si>
  <si>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</si>
  <si>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</si>
  <si>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</si>
  <si>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</si>
  <si>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</si>
  <si>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</si>
  <si>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</si>
  <si>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</si>
  <si>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</si>
  <si>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</si>
  <si>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</si>
  <si>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</si>
  <si>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</si>
  <si>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</si>
  <si>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</si>
  <si>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</si>
  <si>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</si>
  <si>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</si>
  <si>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</si>
  <si>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</si>
  <si>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</si>
  <si>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</si>
  <si>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</si>
  <si>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</si>
  <si>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</si>
  <si>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</si>
  <si>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</si>
  <si>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</si>
  <si>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</si>
  <si>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</si>
  <si>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</si>
  <si>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</si>
  <si>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</si>
  <si>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</si>
  <si>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</si>
  <si>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</si>
  <si>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</si>
  <si>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</si>
  <si>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</si>
  <si>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</si>
  <si>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</si>
  <si>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</si>
  <si>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</si>
  <si>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</si>
  <si>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</si>
  <si>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</si>
  <si>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</si>
  <si>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</si>
  <si>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</si>
  <si>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</si>
  <si>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</si>
  <si>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</si>
  <si>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</si>
  <si>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</si>
  <si>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</si>
  <si>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</si>
  <si>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</si>
  <si>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</si>
  <si>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</si>
  <si>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</si>
  <si>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</si>
  <si>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</si>
  <si>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</si>
  <si>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</si>
  <si>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</si>
  <si>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</si>
  <si>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</si>
  <si>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</si>
  <si>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</si>
  <si>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</si>
  <si>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</si>
  <si>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</si>
  <si>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</si>
  <si>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</si>
  <si>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</si>
  <si>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</si>
  <si>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</si>
  <si>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</si>
  <si>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</si>
  <si>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</si>
  <si>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</si>
  <si>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</si>
  <si>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</si>
  <si>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</si>
  <si>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</si>
  <si>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</si>
  <si>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</si>
  <si>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</si>
  <si>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</si>
  <si>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</si>
  <si>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</si>
  <si>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</si>
  <si>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</si>
  <si>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</si>
  <si>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</si>
  <si>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</si>
  <si>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</si>
  <si>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</si>
  <si>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</si>
  <si>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</si>
  <si>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</si>
  <si>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</si>
  <si>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</si>
  <si>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</si>
  <si>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</si>
  <si>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</si>
  <si>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</si>
  <si>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</si>
  <si>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</si>
  <si>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</si>
  <si>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</si>
  <si>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</si>
  <si>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</si>
  <si>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</si>
  <si>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</si>
  <si>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</si>
  <si>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</si>
  <si>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</si>
  <si>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</si>
  <si>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</si>
  <si>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</si>
  <si>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</si>
  <si>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</si>
  <si>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</si>
  <si>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</si>
  <si>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</si>
  <si>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</si>
  <si>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</si>
  <si>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</si>
  <si>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</si>
  <si>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</si>
  <si>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</si>
  <si>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</si>
  <si>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</si>
  <si>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</si>
  <si>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</si>
  <si>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</si>
  <si>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</si>
  <si>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</si>
  <si>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</si>
  <si>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</si>
  <si>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</si>
  <si>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</si>
  <si>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</si>
  <si>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</si>
  <si>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</si>
  <si>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</si>
  <si>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</si>
  <si>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</si>
  <si>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</si>
  <si>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</si>
  <si>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</si>
  <si>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</si>
  <si>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</si>
  <si>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</si>
  <si>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</si>
  <si>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</si>
  <si>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</si>
  <si>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</si>
  <si>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</si>
  <si>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</si>
  <si>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</si>
  <si>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</si>
  <si>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</si>
  <si>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</si>
  <si>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</si>
  <si>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</si>
  <si>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</si>
  <si>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</si>
  <si>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</si>
  <si>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</si>
  <si>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</si>
  <si>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</si>
  <si>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</si>
  <si>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</si>
  <si>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</si>
  <si>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</si>
  <si>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</si>
  <si>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</si>
  <si>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</si>
  <si>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</si>
  <si>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</si>
  <si>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</si>
  <si>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</si>
  <si>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</si>
  <si>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</si>
  <si>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</si>
  <si>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</si>
  <si>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</si>
  <si>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</si>
  <si>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</si>
  <si>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</si>
  <si>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</si>
  <si>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</si>
  <si>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</si>
  <si>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</si>
  <si>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</si>
  <si>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</si>
  <si>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</si>
  <si>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</si>
  <si>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</si>
  <si>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</si>
  <si>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</si>
  <si>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</si>
  <si>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</si>
  <si>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</si>
  <si>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</si>
  <si>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</si>
  <si>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</si>
  <si>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</si>
  <si>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</si>
  <si>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</si>
  <si>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</si>
  <si>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</si>
  <si>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</si>
  <si>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</si>
  <si>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</si>
  <si>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</si>
  <si>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</si>
  <si>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</si>
  <si>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</si>
  <si>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</si>
  <si>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</si>
  <si>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</si>
  <si>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</si>
  <si>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</si>
  <si>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</si>
  <si>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</si>
  <si>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</si>
  <si>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</si>
  <si>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</si>
  <si>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</si>
  <si>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</si>
  <si>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</si>
  <si>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</si>
  <si>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</si>
  <si>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</si>
  <si>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</si>
  <si>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</si>
  <si>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</si>
  <si>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</si>
  <si>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</si>
  <si>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</si>
  <si>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</si>
  <si>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</si>
  <si>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</si>
  <si>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</si>
  <si>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</si>
  <si>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</si>
  <si>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</si>
  <si>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</si>
  <si>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</si>
  <si>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</si>
  <si>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</si>
  <si>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</si>
  <si>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</si>
  <si>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</si>
  <si>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</si>
  <si>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</si>
  <si>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</si>
  <si>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</si>
  <si>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</si>
  <si>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</si>
  <si>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</si>
  <si>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</si>
  <si>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</si>
  <si>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</si>
  <si>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</si>
  <si>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</si>
  <si>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</si>
  <si>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</si>
  <si>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</si>
  <si>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</si>
  <si>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</si>
  <si>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</si>
  <si>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</si>
  <si>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</si>
  <si>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</si>
  <si>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</si>
  <si>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</si>
  <si>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</si>
  <si>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</si>
  <si>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</si>
  <si>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</si>
  <si>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</si>
  <si>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</si>
  <si>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</si>
  <si>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</si>
  <si>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</si>
  <si>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</si>
  <si>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</si>
  <si>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</si>
  <si>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</si>
  <si>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</si>
  <si>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</si>
  <si>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</si>
  <si>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</si>
  <si>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</si>
  <si>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</si>
  <si>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</si>
  <si>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</si>
  <si>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</si>
  <si>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</si>
  <si>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</si>
  <si>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</si>
  <si>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</si>
  <si>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</si>
  <si>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</si>
  <si>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</si>
  <si>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</si>
  <si>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</si>
  <si>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</si>
  <si>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</si>
  <si>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</si>
  <si>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</si>
  <si>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</si>
  <si>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</si>
  <si>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</si>
  <si>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</si>
  <si>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</si>
  <si>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</si>
  <si>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</si>
  <si>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</si>
  <si>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</si>
  <si>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</si>
  <si>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</si>
  <si>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</si>
  <si>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</si>
  <si>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</si>
  <si>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</si>
  <si>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</si>
  <si>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</si>
  <si>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</si>
  <si>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</si>
  <si>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</si>
  <si>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</si>
  <si>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</si>
  <si>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</si>
  <si>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</si>
  <si>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</si>
  <si>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</si>
  <si>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</si>
  <si>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</si>
  <si>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</si>
  <si>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</si>
  <si>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</si>
  <si>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</si>
  <si>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</si>
  <si>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</si>
  <si>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</si>
  <si>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</si>
  <si>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</si>
  <si>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</si>
  <si>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</si>
  <si>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</si>
  <si>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</si>
  <si>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</si>
  <si>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</si>
  <si>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</si>
  <si>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</si>
  <si>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</si>
  <si>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</si>
  <si>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</si>
  <si>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</si>
  <si>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</si>
  <si>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</si>
  <si>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</si>
  <si>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</si>
  <si>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</si>
  <si>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</si>
  <si>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</si>
  <si>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</si>
  <si>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</si>
  <si>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</si>
  <si>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</si>
  <si>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</si>
  <si>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</si>
  <si>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</si>
  <si>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</si>
  <si>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</si>
  <si>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</si>
  <si>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</si>
  <si>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</si>
  <si>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</si>
  <si>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</si>
  <si>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</si>
  <si>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</si>
  <si>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</si>
  <si>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</si>
  <si>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</si>
  <si>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</si>
  <si>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</si>
  <si>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</si>
  <si>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</si>
  <si>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</si>
  <si>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</si>
  <si>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</si>
  <si>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</si>
  <si>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</si>
  <si>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</si>
  <si>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</si>
  <si>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</si>
  <si>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</si>
  <si>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</si>
  <si>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</si>
  <si>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</si>
  <si>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</si>
  <si>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</si>
  <si>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</si>
  <si>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</si>
  <si>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</si>
  <si>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</si>
  <si>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</si>
  <si>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</si>
  <si>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</si>
  <si>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</si>
  <si>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</si>
  <si>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</si>
  <si>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</si>
  <si>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</si>
  <si>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</si>
  <si>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</si>
  <si>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</si>
  <si>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</si>
  <si>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</si>
  <si>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</si>
  <si>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</si>
  <si>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</si>
  <si>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</si>
  <si>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</si>
  <si>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</si>
  <si>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</si>
  <si>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</si>
  <si>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</si>
  <si>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</si>
  <si>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</si>
  <si>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</si>
  <si>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</si>
  <si>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</si>
  <si>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</si>
  <si>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</si>
  <si>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</si>
  <si>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</si>
  <si>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</si>
  <si>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</si>
  <si>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</si>
  <si>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</si>
  <si>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</si>
  <si>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</si>
  <si>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</si>
  <si>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</si>
  <si>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</si>
  <si>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</si>
  <si>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</si>
  <si>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</si>
  <si>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</si>
  <si>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</si>
  <si>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</si>
  <si>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</si>
  <si>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</si>
  <si>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</si>
  <si>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</si>
  <si>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</si>
  <si>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</si>
  <si>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</si>
  <si>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</si>
  <si>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</si>
  <si>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</si>
  <si>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</si>
  <si>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</si>
  <si>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</si>
  <si>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</si>
  <si>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</si>
  <si>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</si>
  <si>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</si>
  <si>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</si>
  <si>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</si>
  <si>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</si>
  <si>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</si>
  <si>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</si>
  <si>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</si>
  <si>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</si>
  <si>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</si>
  <si>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</si>
  <si>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</si>
  <si>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</si>
  <si>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</si>
  <si>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</si>
  <si>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</si>
  <si>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</si>
  <si>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</si>
  <si>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</si>
  <si>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</si>
  <si>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</si>
  <si>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</si>
  <si>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</si>
  <si>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</si>
  <si>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</si>
  <si>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</si>
  <si>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</si>
  <si>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</si>
  <si>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</si>
  <si>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</si>
  <si>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</si>
  <si>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</si>
  <si>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</si>
  <si>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</si>
  <si>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</si>
  <si>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</si>
  <si>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</si>
  <si>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</si>
  <si>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</si>
  <si>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</si>
  <si>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</si>
  <si>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</si>
  <si>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</si>
  <si>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</si>
  <si>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</si>
  <si>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</si>
  <si>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</si>
  <si>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</si>
  <si>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</si>
  <si>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</si>
  <si>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</si>
  <si>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</si>
  <si>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</si>
  <si>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</si>
  <si>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</si>
  <si>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</si>
  <si>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</si>
  <si>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</si>
  <si>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</si>
  <si>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</si>
  <si>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</si>
  <si>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</si>
  <si>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</si>
  <si>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</si>
  <si>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</si>
  <si>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</si>
  <si>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</si>
  <si>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</si>
  <si>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</si>
  <si>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</si>
  <si>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</si>
  <si>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</si>
  <si>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</si>
  <si>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</si>
  <si>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</si>
  <si>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</si>
  <si>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</si>
  <si>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</si>
  <si>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</si>
  <si>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</si>
  <si>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</si>
  <si>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</si>
  <si>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</si>
  <si>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</si>
  <si>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</si>
  <si>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</si>
  <si>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</si>
  <si>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</si>
  <si>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</si>
  <si>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</si>
  <si>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</si>
  <si>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</si>
  <si>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</si>
  <si>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</si>
  <si>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</si>
  <si>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</si>
  <si>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</si>
  <si>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</si>
  <si>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</si>
  <si>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</si>
  <si>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</si>
  <si>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</si>
  <si>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</si>
  <si>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</si>
  <si>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</si>
  <si>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</si>
  <si>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</si>
  <si>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</si>
  <si>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</si>
  <si>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</si>
  <si>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</si>
  <si>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</si>
  <si>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</si>
  <si>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</si>
  <si>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</si>
  <si>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</si>
  <si>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</si>
  <si>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</si>
  <si>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</si>
  <si>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</si>
  <si>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</si>
  <si>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</si>
  <si>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</si>
  <si>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</si>
  <si>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</si>
  <si>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</si>
  <si>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</si>
  <si>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</si>
  <si>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</si>
  <si>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</si>
  <si>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</si>
  <si>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</si>
  <si>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</si>
  <si>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</si>
  <si>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</si>
  <si>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</si>
  <si>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</si>
  <si>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</si>
  <si>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</si>
  <si>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</si>
  <si>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</si>
  <si>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</si>
  <si>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</si>
  <si>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</si>
  <si>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</si>
  <si>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</si>
  <si>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</si>
  <si>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</si>
  <si>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</si>
  <si>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</si>
  <si>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</si>
  <si>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</si>
  <si>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</si>
  <si>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</si>
  <si>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</si>
  <si>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</si>
  <si>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</si>
  <si>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</si>
  <si>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</si>
  <si>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</si>
  <si>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</si>
  <si>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</si>
  <si>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</si>
  <si>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</si>
  <si>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</si>
  <si>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</si>
  <si>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</si>
  <si>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</si>
  <si>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</si>
  <si>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</si>
  <si>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</si>
  <si>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</si>
  <si>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</si>
  <si>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</si>
  <si>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</si>
  <si>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</si>
  <si>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</si>
  <si>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</si>
  <si>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</si>
  <si>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</si>
  <si>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</si>
  <si>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</si>
  <si>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</si>
  <si>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</si>
  <si>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</si>
  <si>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</si>
  <si>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</si>
  <si>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</si>
  <si>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</si>
  <si>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</si>
  <si>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</si>
  <si>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</si>
  <si>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</si>
  <si>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</si>
  <si>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</si>
  <si>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</si>
  <si>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</si>
  <si>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</si>
  <si>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</si>
  <si>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</si>
  <si>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</si>
  <si>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</si>
  <si>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</si>
  <si>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</si>
  <si>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</si>
  <si>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</si>
  <si>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</si>
  <si>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</si>
  <si>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</si>
  <si>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</si>
  <si>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</si>
  <si>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</si>
  <si>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</si>
  <si>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</si>
  <si>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</si>
  <si>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</si>
  <si>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</si>
  <si>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</si>
  <si>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</si>
  <si>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</si>
  <si>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</si>
  <si>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</si>
  <si>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</si>
  <si>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</si>
  <si>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</si>
  <si>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</si>
  <si>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</si>
  <si>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</si>
  <si>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</si>
  <si>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</si>
  <si>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</si>
  <si>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</si>
  <si>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</si>
  <si>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</si>
  <si>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</si>
  <si>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</si>
  <si>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</si>
  <si>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</si>
  <si>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</si>
  <si>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</si>
  <si>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</si>
  <si>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</si>
  <si>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</si>
  <si>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</si>
  <si>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</si>
  <si>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</si>
  <si>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</si>
  <si>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</si>
  <si>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</si>
  <si>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</si>
  <si>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</si>
  <si>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</si>
  <si>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</si>
  <si>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</si>
  <si>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</si>
  <si>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</si>
  <si>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</si>
  <si>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</si>
  <si>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</si>
  <si>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</si>
  <si>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</si>
  <si>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</si>
  <si>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</si>
  <si>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</si>
  <si>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</si>
  <si>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</si>
  <si>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</si>
  <si>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</si>
  <si>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</si>
  <si>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</si>
  <si>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</si>
  <si>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</si>
  <si>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</si>
  <si>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</si>
  <si>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</si>
  <si>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</si>
  <si>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</si>
  <si>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</si>
  <si>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</si>
  <si>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</si>
  <si>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</si>
  <si>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</si>
  <si>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</si>
  <si>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</si>
  <si>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</si>
  <si>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</si>
  <si>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</si>
  <si>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</si>
  <si>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</si>
  <si>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</si>
  <si>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</si>
  <si>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</si>
  <si>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</si>
  <si>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</si>
  <si>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</si>
  <si>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</si>
  <si>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</si>
  <si>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</si>
  <si>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</si>
  <si>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</si>
  <si>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</si>
  <si>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</si>
  <si>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</si>
  <si>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</si>
  <si>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</si>
  <si>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</si>
  <si>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</si>
  <si>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</si>
  <si>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</si>
  <si>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</si>
  <si>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</si>
  <si>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</si>
  <si>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</si>
  <si>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</si>
  <si>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</si>
  <si>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</si>
  <si>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</si>
  <si>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</si>
  <si>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</si>
  <si>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</si>
  <si>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</si>
  <si>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</si>
  <si>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</si>
  <si>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</si>
  <si>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</si>
  <si>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</si>
  <si>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</si>
  <si>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</si>
  <si>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</si>
  <si>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</si>
  <si>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</si>
  <si>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</si>
  <si>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</si>
  <si>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</si>
  <si>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</si>
  <si>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</si>
  <si>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</si>
  <si>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</si>
  <si>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</si>
  <si>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</si>
  <si>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</si>
  <si>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</si>
  <si>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</si>
  <si>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</si>
  <si>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</si>
  <si>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</si>
  <si>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</si>
  <si>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</si>
  <si>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</si>
  <si>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</si>
  <si>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</si>
  <si>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</si>
  <si>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</si>
  <si>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</si>
  <si>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</si>
  <si>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</si>
  <si>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</si>
  <si>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</si>
  <si>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</si>
  <si>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</si>
  <si>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</si>
  <si>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</si>
  <si>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</si>
  <si>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</si>
  <si>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</si>
  <si>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</si>
  <si>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</si>
  <si>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</si>
  <si>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</si>
  <si>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</si>
  <si>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</si>
  <si>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</si>
  <si>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</si>
  <si>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</si>
  <si>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</si>
  <si>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</si>
  <si>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</si>
  <si>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</si>
  <si>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</si>
  <si>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</si>
  <si>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</si>
  <si>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</si>
  <si>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</si>
  <si>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</si>
  <si>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</si>
  <si>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</si>
  <si>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</si>
  <si>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</si>
  <si>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</si>
  <si>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</si>
  <si>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</si>
  <si>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</si>
  <si>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</si>
  <si>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</si>
  <si>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</si>
  <si>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</si>
  <si>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</si>
  <si>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</si>
  <si>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</si>
  <si>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</si>
  <si>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</si>
  <si>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</si>
  <si>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</si>
  <si>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</si>
  <si>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</si>
  <si>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</si>
  <si>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</si>
  <si>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</si>
  <si>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</si>
  <si>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</si>
  <si>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</si>
  <si>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</si>
  <si>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</si>
  <si>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</si>
  <si>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</si>
  <si>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</si>
  <si>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</si>
  <si>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</si>
  <si>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</si>
  <si>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</si>
  <si>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</si>
  <si>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</si>
  <si>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</si>
  <si>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</si>
  <si>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</si>
  <si>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</si>
  <si>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</si>
  <si>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</si>
  <si>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</si>
  <si>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</si>
  <si>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</si>
  <si>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</si>
  <si>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</si>
  <si>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</si>
  <si>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</si>
  <si>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</si>
  <si>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</si>
  <si>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</si>
  <si>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</si>
  <si>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</si>
  <si>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</si>
  <si>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</si>
  <si>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</si>
  <si>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</si>
  <si>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</si>
  <si>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</si>
  <si>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</si>
  <si>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</si>
  <si>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</si>
  <si>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</si>
  <si>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</si>
  <si>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</si>
  <si>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</si>
  <si>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</si>
  <si>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</si>
  <si>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</si>
  <si>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</si>
  <si>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</si>
  <si>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</si>
  <si>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</si>
  <si>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</si>
  <si>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</si>
  <si>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</si>
  <si>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</si>
  <si>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</si>
  <si>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</si>
  <si>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</si>
  <si>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</si>
  <si>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</si>
  <si>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</si>
  <si>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</si>
  <si>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</si>
  <si>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</si>
  <si>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</si>
  <si>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</si>
  <si>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</si>
  <si>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</si>
  <si>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</si>
  <si>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</si>
  <si>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</si>
  <si>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</si>
  <si>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</si>
  <si>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</si>
  <si>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</si>
  <si>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</si>
  <si>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</si>
  <si>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</si>
  <si>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</si>
  <si>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</si>
  <si>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</si>
  <si>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</si>
  <si>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</si>
  <si>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</si>
  <si>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</si>
  <si>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</si>
  <si>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</si>
  <si>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</si>
  <si>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</si>
  <si>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</si>
  <si>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</si>
  <si>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</si>
  <si>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</si>
  <si>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</si>
  <si>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</si>
  <si>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</si>
  <si>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</si>
  <si>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</si>
  <si>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</si>
  <si>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</si>
  <si>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</si>
  <si>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</si>
  <si>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</si>
  <si>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</si>
  <si>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</si>
  <si>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</si>
  <si>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</si>
  <si>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</si>
  <si>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</si>
  <si>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</si>
  <si>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</si>
  <si>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</si>
  <si>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</si>
  <si>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</si>
  <si>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</si>
  <si>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</si>
  <si>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</si>
  <si>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</si>
  <si>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</si>
  <si>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</si>
  <si>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</si>
  <si>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</si>
  <si>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</si>
  <si>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</si>
  <si>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</si>
  <si>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</si>
  <si>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</si>
  <si>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</si>
  <si>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</si>
  <si>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</si>
  <si>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</si>
  <si>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</si>
  <si>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</si>
  <si>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</si>
  <si>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</si>
  <si>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</si>
  <si>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</si>
  <si>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</si>
  <si>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</si>
  <si>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</si>
  <si>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</si>
  <si>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</si>
  <si>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</si>
  <si>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</si>
  <si>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</si>
  <si>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</si>
  <si>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</si>
  <si>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</si>
  <si>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</si>
  <si>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</si>
  <si>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</si>
  <si>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</si>
  <si>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</si>
  <si>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</si>
  <si>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</si>
  <si>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</si>
  <si>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</si>
  <si>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</si>
  <si>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</si>
  <si>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</si>
  <si>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</si>
  <si>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</si>
  <si>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</si>
  <si>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</si>
  <si>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</si>
  <si>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</si>
  <si>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</si>
  <si>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</si>
  <si>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</si>
  <si>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</si>
  <si>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</si>
  <si>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</si>
  <si>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</si>
  <si>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</si>
  <si>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</si>
  <si>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</si>
  <si>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</si>
  <si>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</si>
  <si>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</si>
  <si>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</si>
  <si>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</si>
  <si>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</si>
  <si>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</si>
  <si>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</si>
  <si>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</si>
  <si>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</si>
  <si>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</si>
  <si>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</si>
  <si>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</si>
  <si>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</si>
  <si>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</si>
  <si>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</si>
  <si>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</si>
  <si>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</si>
  <si>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</si>
  <si>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</si>
  <si>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</si>
  <si>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</si>
  <si>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</si>
  <si>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</si>
  <si>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</si>
  <si>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</si>
  <si>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</si>
  <si>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</si>
  <si>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</si>
  <si>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</si>
  <si>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</si>
  <si>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</si>
  <si>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</si>
  <si>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</si>
  <si>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</si>
  <si>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</si>
  <si>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</si>
  <si>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</si>
  <si>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</si>
  <si>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</si>
  <si>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</si>
  <si>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</si>
  <si>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</si>
  <si>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</si>
  <si>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</si>
  <si>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</si>
  <si>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</si>
  <si>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</si>
  <si>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</si>
  <si>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</si>
  <si>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</si>
  <si>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</si>
  <si>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</si>
  <si>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</si>
  <si>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</si>
  <si>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</si>
  <si>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</si>
  <si>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</si>
  <si>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</si>
  <si>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</si>
  <si>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</si>
  <si>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</si>
  <si>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</si>
  <si>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</si>
  <si>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</si>
  <si>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</si>
  <si>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</si>
  <si>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</si>
  <si>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</si>
  <si>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</si>
  <si>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</si>
  <si>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</si>
  <si>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</si>
  <si>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</si>
  <si>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</si>
  <si>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</si>
  <si>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</si>
  <si>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</si>
  <si>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</si>
  <si>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</si>
  <si>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</si>
  <si>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</si>
  <si>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</si>
  <si>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</si>
  <si>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</si>
  <si>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</si>
  <si>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</si>
  <si>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</si>
  <si>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</si>
  <si>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</si>
  <si>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</si>
  <si>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</si>
  <si>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</si>
  <si>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</si>
  <si>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</si>
  <si>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</si>
  <si>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</si>
  <si>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</si>
  <si>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</si>
  <si>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</si>
  <si>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</si>
  <si>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</si>
  <si>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</si>
  <si>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</si>
  <si>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</si>
  <si>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</si>
  <si>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</si>
  <si>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</si>
  <si>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</si>
  <si>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</si>
  <si>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</si>
  <si>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</si>
  <si>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</si>
  <si>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</si>
  <si>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</si>
  <si>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</si>
  <si>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</si>
  <si>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</si>
  <si>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</si>
  <si>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</si>
  <si>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</si>
  <si>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</si>
  <si>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</si>
  <si>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</si>
  <si>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</si>
  <si>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</si>
  <si>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</si>
  <si>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</si>
  <si>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</si>
  <si>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</si>
  <si>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</si>
  <si>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</si>
  <si>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</si>
  <si>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</si>
  <si>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</si>
  <si>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</si>
  <si>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</si>
  <si>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</si>
  <si>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</si>
  <si>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</si>
  <si>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</si>
  <si>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</si>
  <si>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</si>
  <si>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</si>
  <si>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</si>
  <si>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</si>
  <si>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</si>
  <si>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</si>
  <si>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</si>
  <si>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</si>
  <si>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</si>
  <si>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</si>
  <si>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</si>
  <si>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</si>
  <si>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</si>
  <si>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</si>
  <si>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</si>
  <si>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</si>
  <si>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</si>
  <si>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</si>
  <si>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</si>
  <si>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</si>
  <si>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</si>
  <si>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</si>
  <si>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</si>
  <si>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</si>
  <si>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</si>
  <si>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</si>
  <si>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</si>
  <si>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</si>
  <si>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</si>
  <si>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</si>
  <si>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</si>
  <si>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</si>
  <si>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</si>
  <si>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</si>
  <si>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</si>
  <si>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</si>
  <si>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</si>
  <si>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</si>
  <si>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</si>
  <si>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</si>
  <si>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</si>
  <si>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</si>
  <si>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</si>
  <si>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</si>
  <si>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</si>
  <si>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</si>
  <si>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</si>
  <si>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</si>
  <si>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</si>
  <si>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</si>
  <si>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</si>
  <si>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</si>
  <si>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</si>
  <si>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</si>
  <si>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</si>
  <si>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</si>
  <si>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</si>
  <si>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</si>
  <si>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</si>
  <si>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</si>
  <si>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</si>
  <si>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</si>
  <si>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</si>
  <si>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</si>
  <si>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</si>
  <si>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</si>
  <si>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</si>
  <si>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</si>
  <si>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</si>
  <si>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</si>
  <si>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</si>
  <si>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</si>
  <si>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</si>
  <si>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</si>
  <si>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</si>
  <si>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</si>
  <si>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</si>
  <si>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</si>
  <si>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</si>
  <si>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</si>
  <si>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</si>
  <si>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</si>
  <si>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</si>
  <si>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</si>
  <si>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</si>
  <si>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</si>
  <si>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</si>
  <si>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</si>
  <si>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</si>
  <si>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</si>
  <si>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</si>
  <si>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</si>
  <si>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</si>
  <si>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</si>
  <si>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</si>
  <si>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</si>
  <si>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</si>
  <si>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</si>
  <si>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</si>
  <si>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</si>
  <si>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</si>
  <si>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</si>
  <si>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</si>
  <si>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</si>
  <si>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</si>
  <si>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</si>
  <si>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</si>
  <si>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</si>
  <si>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</si>
  <si>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</si>
  <si>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</si>
  <si>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</si>
  <si>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</si>
  <si>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</si>
  <si>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</si>
  <si>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</si>
  <si>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</si>
  <si>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</si>
  <si>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</si>
  <si>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</si>
  <si>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</si>
  <si>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</si>
  <si>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</si>
  <si>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</si>
  <si>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</si>
  <si>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</si>
  <si>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</si>
  <si>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</si>
  <si>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</si>
  <si>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</si>
  <si>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</si>
  <si>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</si>
  <si>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</si>
  <si>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</si>
  <si>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</si>
  <si>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</si>
  <si>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</si>
  <si>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</si>
  <si>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</si>
  <si>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</si>
  <si>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</si>
  <si>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</si>
  <si>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</si>
  <si>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</si>
  <si>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</si>
  <si>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</si>
  <si>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</si>
  <si>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</si>
  <si>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</si>
  <si>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</si>
  <si>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</si>
  <si>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</si>
  <si>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</si>
  <si>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</si>
  <si>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</si>
  <si>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</si>
  <si>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</si>
  <si>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</si>
  <si>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</si>
  <si>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</si>
  <si>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</si>
  <si>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</si>
  <si>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</si>
  <si>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</si>
  <si>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</si>
  <si>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</si>
  <si>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</si>
  <si>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</si>
  <si>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</si>
  <si>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</si>
  <si>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</si>
  <si>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</si>
  <si>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</si>
  <si>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</si>
  <si>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</si>
  <si>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</si>
  <si>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</si>
  <si>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</si>
  <si>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</si>
  <si>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</si>
  <si>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</si>
  <si>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</si>
  <si>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</si>
  <si>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</si>
  <si>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</si>
  <si>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</si>
  <si>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</si>
  <si>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</si>
  <si>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</si>
  <si>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</si>
  <si>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</si>
  <si>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</si>
  <si>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</si>
  <si>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</si>
  <si>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</si>
  <si>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</si>
  <si>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</si>
  <si>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</si>
  <si>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</si>
  <si>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</si>
  <si>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</si>
  <si>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</si>
  <si>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</si>
  <si>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</si>
  <si>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</si>
  <si>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</si>
  <si>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</si>
  <si>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</si>
  <si>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</si>
  <si>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</si>
  <si>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</si>
  <si>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</si>
  <si>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</si>
  <si>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</si>
  <si>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</si>
  <si>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</si>
  <si>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</si>
  <si>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</si>
  <si>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</si>
  <si>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</si>
  <si>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</si>
  <si>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</si>
  <si>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</si>
  <si>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</si>
  <si>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</si>
  <si>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</si>
  <si>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</si>
  <si>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</si>
  <si>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</si>
  <si>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</si>
  <si>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</si>
  <si>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</si>
  <si>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</si>
  <si>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</si>
  <si>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</si>
  <si>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</si>
  <si>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</si>
  <si>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</si>
  <si>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</si>
  <si>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</si>
  <si>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</si>
  <si>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</si>
  <si>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</si>
  <si>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</si>
  <si>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</si>
  <si>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</si>
  <si>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</si>
  <si>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</si>
  <si>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</si>
  <si>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</si>
  <si>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</si>
  <si>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</si>
  <si>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</si>
  <si>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</si>
  <si>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</si>
  <si>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</si>
  <si>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</si>
  <si>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</si>
  <si>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</si>
  <si>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</si>
  <si>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</si>
  <si>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</si>
  <si>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</si>
  <si>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</si>
  <si>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</si>
  <si>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</si>
  <si>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</si>
  <si>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</si>
  <si>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</si>
  <si>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</si>
  <si>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</si>
  <si>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</si>
  <si>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</si>
  <si>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</si>
  <si>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</si>
  <si>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</si>
  <si>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</si>
  <si>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</si>
  <si>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</si>
  <si>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</si>
  <si>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</si>
  <si>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</si>
  <si>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</si>
  <si>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</si>
  <si>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</si>
  <si>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</si>
  <si>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</si>
  <si>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</si>
  <si>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</si>
  <si>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</si>
  <si>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</si>
  <si>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</si>
  <si>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</si>
  <si>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</si>
  <si>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</si>
  <si>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</si>
  <si>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</si>
  <si>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</si>
  <si>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</si>
  <si>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</si>
  <si>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</si>
  <si>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</si>
  <si>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</si>
  <si>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</si>
  <si>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</si>
  <si>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</si>
  <si>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</si>
  <si>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</si>
  <si>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</si>
  <si>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</si>
  <si>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</si>
  <si>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</si>
  <si>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</si>
  <si>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</si>
  <si>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</si>
  <si>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</si>
  <si>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</si>
  <si>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</si>
  <si>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</si>
  <si>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</si>
  <si>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</si>
  <si>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</si>
  <si>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</si>
  <si>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</si>
  <si>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</si>
  <si>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</si>
  <si>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</si>
  <si>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</si>
  <si>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</si>
  <si>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</si>
  <si>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</si>
  <si>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</si>
  <si>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</si>
  <si>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</si>
  <si>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</si>
  <si>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</si>
  <si>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</si>
  <si>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</si>
  <si>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</si>
  <si>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</si>
  <si>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</si>
  <si>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</si>
  <si>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</si>
  <si>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</si>
  <si>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</si>
  <si>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</si>
  <si>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</si>
  <si>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</si>
  <si>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</si>
  <si>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</si>
  <si>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</si>
  <si>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</si>
  <si>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</si>
  <si>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</si>
  <si>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</si>
  <si>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</si>
  <si>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</si>
  <si>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</si>
  <si>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</si>
  <si>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</si>
  <si>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</si>
  <si>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</si>
  <si>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</si>
  <si>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</si>
  <si>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</si>
  <si>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</si>
  <si>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</si>
  <si>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</si>
  <si>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</si>
  <si>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</si>
  <si>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</si>
  <si>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</si>
  <si>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</si>
  <si>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</si>
  <si>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</si>
  <si>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</si>
  <si>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</si>
  <si>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</si>
  <si>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</si>
  <si>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</si>
  <si>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</si>
  <si>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</si>
  <si>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</si>
  <si>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</si>
  <si>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</si>
  <si>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</si>
  <si>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</si>
  <si>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</si>
  <si>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</si>
  <si>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</si>
  <si>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</si>
  <si>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</si>
  <si>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</si>
  <si>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</si>
  <si>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</si>
  <si>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</si>
  <si>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</si>
  <si>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</si>
  <si>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</si>
  <si>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</si>
  <si>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</si>
  <si>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</si>
  <si>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</si>
  <si>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</si>
  <si>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</si>
  <si>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</si>
  <si>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</si>
  <si>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</si>
  <si>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</si>
  <si>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</si>
  <si>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</si>
  <si>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</si>
  <si>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</si>
  <si>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</si>
  <si>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</si>
  <si>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</si>
  <si>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</si>
  <si>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</si>
  <si>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</si>
  <si>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</si>
  <si>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</si>
  <si>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</si>
  <si>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</si>
  <si>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</si>
  <si>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</si>
  <si>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</si>
  <si>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</si>
  <si>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</si>
  <si>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</si>
  <si>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</si>
  <si>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</si>
  <si>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</si>
  <si>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</si>
  <si>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</si>
  <si>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</si>
  <si>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</si>
  <si>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</si>
  <si>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</si>
  <si>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</si>
  <si>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</si>
  <si>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</si>
  <si>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</si>
  <si>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</si>
  <si>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</si>
  <si>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</si>
  <si>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</si>
  <si>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</si>
  <si>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</si>
  <si>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</si>
  <si>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</si>
  <si>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</si>
  <si>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</si>
  <si>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</si>
  <si>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</si>
  <si>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</si>
  <si>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</si>
  <si>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</si>
  <si>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</si>
  <si>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</si>
  <si>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</si>
  <si>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</si>
  <si>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</si>
  <si>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</si>
  <si>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</si>
  <si>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</si>
  <si>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</si>
  <si>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</si>
  <si>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</si>
  <si>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</si>
  <si>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</si>
  <si>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</si>
  <si>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</si>
  <si>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</si>
  <si>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</si>
  <si>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</si>
  <si>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</si>
  <si>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</si>
  <si>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</si>
  <si>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</si>
  <si>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</si>
  <si>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</si>
  <si>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</si>
  <si>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</si>
  <si>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</si>
  <si>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</si>
  <si>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</si>
  <si>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</si>
  <si>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</si>
  <si>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</si>
  <si>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</si>
  <si>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</si>
  <si>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</si>
  <si>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</si>
  <si>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</si>
  <si>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</si>
  <si>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</si>
  <si>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</si>
  <si>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</si>
  <si>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</si>
  <si>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</si>
  <si>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</si>
  <si>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</si>
  <si>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</si>
  <si>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</si>
  <si>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</si>
  <si>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</si>
  <si>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</si>
  <si>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</si>
  <si>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</si>
  <si>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</si>
  <si>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</si>
  <si>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</si>
  <si>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</si>
  <si>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</si>
  <si>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</si>
  <si>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</si>
  <si>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</si>
  <si>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</si>
  <si>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</si>
  <si>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</si>
  <si>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</si>
  <si>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</si>
  <si>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</si>
  <si>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</si>
  <si>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</si>
  <si>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</si>
  <si>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</si>
  <si>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</si>
  <si>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</si>
  <si>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</si>
  <si>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</si>
  <si>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</si>
  <si>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</si>
  <si>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</si>
  <si>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</si>
  <si>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</si>
  <si>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</si>
  <si>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</si>
  <si>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</si>
  <si>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</si>
  <si>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</si>
  <si>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</si>
  <si>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</si>
  <si>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</si>
  <si>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</si>
  <si>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</si>
  <si>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</si>
  <si>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</si>
  <si>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</si>
  <si>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</si>
  <si>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</si>
  <si>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</si>
  <si>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</si>
  <si>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</si>
  <si>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</si>
  <si>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</si>
  <si>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</si>
  <si>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</si>
  <si>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</si>
  <si>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</si>
  <si>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</si>
  <si>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</si>
  <si>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</si>
  <si>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</si>
  <si>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</si>
  <si>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</si>
  <si>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</si>
  <si>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</si>
  <si>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</si>
  <si>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</si>
  <si>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</si>
  <si>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</si>
  <si>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</si>
  <si>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</si>
  <si>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</si>
  <si>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</si>
  <si>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</si>
  <si>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</si>
  <si>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</si>
  <si>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</si>
  <si>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</si>
  <si>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</si>
  <si>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</si>
  <si>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</si>
  <si>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</si>
  <si>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</si>
  <si>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</si>
  <si>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</si>
  <si>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</si>
  <si>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</si>
  <si>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</si>
  <si>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</si>
  <si>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</si>
  <si>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</si>
  <si>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</si>
  <si>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</si>
  <si>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</si>
  <si>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</si>
  <si>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</si>
  <si>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</si>
  <si>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</si>
  <si>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</si>
  <si>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</si>
  <si>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</si>
  <si>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</si>
  <si>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</si>
  <si>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</si>
  <si>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</si>
  <si>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</si>
  <si>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</si>
  <si>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</si>
  <si>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</si>
  <si>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</si>
  <si>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</si>
  <si>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</si>
  <si>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</si>
  <si>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</si>
  <si>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</si>
  <si>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</si>
  <si>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</si>
  <si>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</si>
  <si>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</si>
  <si>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</si>
  <si>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</si>
  <si>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</si>
  <si>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</si>
  <si>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</si>
  <si>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</si>
  <si>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</si>
  <si>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</si>
  <si>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</si>
  <si>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</si>
  <si>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</si>
  <si>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</si>
  <si>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</si>
  <si>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</si>
  <si>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</si>
  <si>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</si>
  <si>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</si>
  <si>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</si>
  <si>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</si>
  <si>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</si>
  <si>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</si>
  <si>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</si>
  <si>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</si>
  <si>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</si>
  <si>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</si>
  <si>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</si>
  <si>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</si>
  <si>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</si>
  <si>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</si>
  <si>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</si>
  <si>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</si>
  <si>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</si>
  <si>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</si>
  <si>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</si>
  <si>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</si>
  <si>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</si>
  <si>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</si>
  <si>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</si>
  <si>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</si>
  <si>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</si>
  <si>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</si>
  <si>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</si>
  <si>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</si>
  <si>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</si>
  <si>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</si>
  <si>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</si>
  <si>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</si>
  <si>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</si>
  <si>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</si>
  <si>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</si>
  <si>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</si>
  <si>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</si>
  <si>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</si>
  <si>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</si>
  <si>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</si>
  <si>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</si>
  <si>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</si>
  <si>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</si>
  <si>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</si>
  <si>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</si>
  <si>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</si>
  <si>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</si>
  <si>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</si>
  <si>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</si>
  <si>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</si>
  <si>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</si>
  <si>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</si>
  <si>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</si>
  <si>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</si>
  <si>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</si>
  <si>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</si>
  <si>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</si>
  <si>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</si>
  <si>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</si>
  <si>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</si>
  <si>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</si>
  <si>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</si>
  <si>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</si>
  <si>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</si>
  <si>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</si>
  <si>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</si>
  <si>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</si>
  <si>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</si>
  <si>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</si>
  <si>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</si>
  <si>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</si>
  <si>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</si>
  <si>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</si>
  <si>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</si>
  <si>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</si>
  <si>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</si>
  <si>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</si>
  <si>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</si>
  <si>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</si>
  <si>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</si>
  <si>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</si>
  <si>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</si>
  <si>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</si>
  <si>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</si>
  <si>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</si>
  <si>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</si>
  <si>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</si>
  <si>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</si>
  <si>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</si>
  <si>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</si>
  <si>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</si>
  <si>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</si>
  <si>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</si>
  <si>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</si>
  <si>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</si>
  <si>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</si>
  <si>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</si>
  <si>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</si>
  <si>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</si>
  <si>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</si>
  <si>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</si>
  <si>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</si>
  <si>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</si>
  <si>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</si>
  <si>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</si>
  <si>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</si>
  <si>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</si>
  <si>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</si>
  <si>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</si>
  <si>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</si>
  <si>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</si>
  <si>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</si>
  <si>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</si>
  <si>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</si>
  <si>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</si>
  <si>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</si>
  <si>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</si>
  <si>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</si>
  <si>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</si>
  <si>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</si>
  <si>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</si>
  <si>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</si>
  <si>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</si>
  <si>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</si>
  <si>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</si>
  <si>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</si>
  <si>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</si>
  <si>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</si>
  <si>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</si>
  <si>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</si>
  <si>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</si>
  <si>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</si>
  <si>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</si>
  <si>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</si>
  <si>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</si>
  <si>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</si>
  <si>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</si>
  <si>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</si>
  <si>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</si>
  <si>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</si>
  <si>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</si>
  <si>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</si>
  <si>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</si>
  <si>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</si>
  <si>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</si>
  <si>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</si>
  <si>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</si>
  <si>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</si>
  <si>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</si>
  <si>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</si>
  <si>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</si>
  <si>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</si>
  <si>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</si>
  <si>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</si>
  <si>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</si>
  <si>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</si>
  <si>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</si>
  <si>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</si>
  <si>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</si>
  <si>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</si>
  <si>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</si>
  <si>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</si>
  <si>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</si>
  <si>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</si>
  <si>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</si>
  <si>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</si>
  <si>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</si>
  <si>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</si>
  <si>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</si>
  <si>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</si>
  <si>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</si>
  <si>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</si>
  <si>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</si>
  <si>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</si>
  <si>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</si>
  <si>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</si>
  <si>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</si>
  <si>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</si>
  <si>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</si>
  <si>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</si>
  <si>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</si>
  <si>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</si>
  <si>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</si>
  <si>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</si>
  <si>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</si>
  <si>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</si>
  <si>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</si>
  <si>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</si>
  <si>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</si>
  <si>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</si>
  <si>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</si>
  <si>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</si>
  <si>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</si>
  <si>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</si>
  <si>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</si>
  <si>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</si>
  <si>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</si>
  <si>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</si>
  <si>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</si>
  <si>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</si>
  <si>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</si>
  <si>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</si>
  <si>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</si>
  <si>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</si>
  <si>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</si>
  <si>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</si>
  <si>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</si>
  <si>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</si>
  <si>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</si>
  <si>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</si>
  <si>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</si>
  <si>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</si>
  <si>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</si>
  <si>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</si>
  <si>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</si>
  <si>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</si>
  <si>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</si>
  <si>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</si>
  <si>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</si>
  <si>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</si>
  <si>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</si>
  <si>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</si>
  <si>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</si>
  <si>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</si>
  <si>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</si>
  <si>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</si>
  <si>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</si>
  <si>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</si>
  <si>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</si>
  <si>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</si>
  <si>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</si>
  <si>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</si>
  <si>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</si>
  <si>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</si>
  <si>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</si>
  <si>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</si>
  <si>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</si>
  <si>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</si>
  <si>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</si>
  <si>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</si>
  <si>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</si>
  <si>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</si>
  <si>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</si>
  <si>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</si>
  <si>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</si>
  <si>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</si>
  <si>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</si>
  <si>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</si>
  <si>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</si>
  <si>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</si>
  <si>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</si>
  <si>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</si>
  <si>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</si>
  <si>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</si>
  <si>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</si>
  <si>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</si>
  <si>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</si>
  <si>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</si>
  <si>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</si>
  <si>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</si>
  <si>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</si>
  <si>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</si>
  <si>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</si>
  <si>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</si>
  <si>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</si>
  <si>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</si>
  <si>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</si>
  <si>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</si>
  <si>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</si>
  <si>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</si>
  <si>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</si>
  <si>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</si>
  <si>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</si>
  <si>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</si>
  <si>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</si>
  <si>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</si>
  <si>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</si>
  <si>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</si>
  <si>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</si>
  <si>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</si>
  <si>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</si>
  <si>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</si>
  <si>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</si>
  <si>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</si>
  <si>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</si>
  <si>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</si>
  <si>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</si>
  <si>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</si>
  <si>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</si>
  <si>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</si>
  <si>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</si>
  <si>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</si>
  <si>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</si>
  <si>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</si>
  <si>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</si>
  <si>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</si>
  <si>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</si>
  <si>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</si>
  <si>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</si>
  <si>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</si>
  <si>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</si>
  <si>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</si>
  <si>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</si>
  <si>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</si>
  <si>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</si>
  <si>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</si>
  <si>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</si>
  <si>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</si>
  <si>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</si>
  <si>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</si>
  <si>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</si>
  <si>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</si>
  <si>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</si>
  <si>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</si>
  <si>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</si>
  <si>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</si>
  <si>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</si>
  <si>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</si>
  <si>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</si>
  <si>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</si>
  <si>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</si>
  <si>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</si>
  <si>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</si>
  <si>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</si>
  <si>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</si>
  <si>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</si>
  <si>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</si>
  <si>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</si>
  <si>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</si>
  <si>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</si>
  <si>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</si>
  <si>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</si>
  <si>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</si>
  <si>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</si>
  <si>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</si>
  <si>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</si>
  <si>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</si>
  <si>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</si>
  <si>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</si>
  <si>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</si>
  <si>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</si>
  <si>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</si>
  <si>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</si>
  <si>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</si>
  <si>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</si>
  <si>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</si>
  <si>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</si>
  <si>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</si>
  <si>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</si>
  <si>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</si>
  <si>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</si>
  <si>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</si>
  <si>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</si>
  <si>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</si>
  <si>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</si>
  <si>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</si>
  <si>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</si>
  <si>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</si>
  <si>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</si>
  <si>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</si>
  <si>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</si>
  <si>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</si>
  <si>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</si>
  <si>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</si>
  <si>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</si>
  <si>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</si>
  <si>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</si>
  <si>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</si>
  <si>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</si>
  <si>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</si>
  <si>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</si>
  <si>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</si>
  <si>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</si>
  <si>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</si>
  <si>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</si>
  <si>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</si>
  <si>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</si>
  <si>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</si>
  <si>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</si>
  <si>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</si>
  <si>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</si>
  <si>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</si>
  <si>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</si>
  <si>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</si>
  <si>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</si>
  <si>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</si>
  <si>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</si>
  <si>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</si>
  <si>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</si>
  <si>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</si>
  <si>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</si>
  <si>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</si>
  <si>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</si>
  <si>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</si>
  <si>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</si>
  <si>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</si>
  <si>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</si>
  <si>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</si>
  <si>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</si>
  <si>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</si>
  <si>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</si>
  <si>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</si>
  <si>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</si>
  <si>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</si>
  <si>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</si>
  <si>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</si>
  <si>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</si>
  <si>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</si>
  <si>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</si>
  <si>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</si>
  <si>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</si>
  <si>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</si>
  <si>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</si>
  <si>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</si>
  <si>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</si>
  <si>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</si>
  <si>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</si>
  <si>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</si>
  <si>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</si>
  <si>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</si>
  <si>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</si>
  <si>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</si>
  <si>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</si>
  <si>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</si>
  <si>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</si>
  <si>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</si>
  <si>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</si>
  <si>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</si>
  <si>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</si>
  <si>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</si>
  <si>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</si>
  <si>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</si>
  <si>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</si>
  <si>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</si>
  <si>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</si>
  <si>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</si>
  <si>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</si>
  <si>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</si>
  <si>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</si>
  <si>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</si>
  <si>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</si>
  <si>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</si>
  <si>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</si>
  <si>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</si>
  <si>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</si>
  <si>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</si>
  <si>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</si>
  <si>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</si>
  <si>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</si>
  <si>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</si>
  <si>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</si>
  <si>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</si>
  <si>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</si>
  <si>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</si>
  <si>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</si>
  <si>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</si>
  <si>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</si>
  <si>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</si>
  <si>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</si>
  <si>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</si>
  <si>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</si>
  <si>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</si>
  <si>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</si>
  <si>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</si>
  <si>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</si>
  <si>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</si>
  <si>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</si>
  <si>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</si>
  <si>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</si>
  <si>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</si>
  <si>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</si>
  <si>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</si>
  <si>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</si>
  <si>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</si>
  <si>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</si>
  <si>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</si>
  <si>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</si>
  <si>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</si>
  <si>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</si>
  <si>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</si>
  <si>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</si>
  <si>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</si>
  <si>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</si>
  <si>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</si>
  <si>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</si>
  <si>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</si>
  <si>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</si>
  <si>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</si>
  <si>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</si>
  <si>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</si>
  <si>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</si>
  <si>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</si>
  <si>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</si>
  <si>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</si>
  <si>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</si>
  <si>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</si>
  <si>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</si>
  <si>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</si>
  <si>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</si>
  <si>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</si>
  <si>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</si>
  <si>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</si>
  <si>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</si>
  <si>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</si>
  <si>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</si>
  <si>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</si>
  <si>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</si>
  <si>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</si>
  <si>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</si>
  <si>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</si>
  <si>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</si>
  <si>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</si>
  <si>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</si>
  <si>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</si>
  <si>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</si>
  <si>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</si>
  <si>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</si>
  <si>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</si>
  <si>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</si>
  <si>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</si>
  <si>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</si>
  <si>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</si>
  <si>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</si>
  <si>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</si>
  <si>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</si>
  <si>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</si>
  <si>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</si>
  <si>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</si>
  <si>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</si>
  <si>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</si>
  <si>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</si>
  <si>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</si>
  <si>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</si>
  <si>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</si>
  <si>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</si>
  <si>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</si>
  <si>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</si>
  <si>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</si>
  <si>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</si>
  <si>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</si>
  <si>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</si>
  <si>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</si>
  <si>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</si>
  <si>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</si>
  <si>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</si>
  <si>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</si>
  <si>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</si>
  <si>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</si>
  <si>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</si>
  <si>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</si>
  <si>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</si>
  <si>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</si>
  <si>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</si>
  <si>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</si>
  <si>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</si>
  <si>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</si>
  <si>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</si>
  <si>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</si>
  <si>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</si>
  <si>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</si>
  <si>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</si>
  <si>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</si>
  <si>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</si>
  <si>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</si>
  <si>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</si>
  <si>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</si>
  <si>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</si>
  <si>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</si>
  <si>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</si>
  <si>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</si>
  <si>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</si>
  <si>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</si>
  <si>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</si>
  <si>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</si>
  <si>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</si>
  <si>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</si>
  <si>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</si>
  <si>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</si>
  <si>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</si>
  <si>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</si>
  <si>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</si>
  <si>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</si>
  <si>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</si>
  <si>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</si>
  <si>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</si>
  <si>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</si>
  <si>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</si>
  <si>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</si>
  <si>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</si>
  <si>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</si>
  <si>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</si>
  <si>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</si>
  <si>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</si>
  <si>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</si>
  <si>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</si>
  <si>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</si>
  <si>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</si>
  <si>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</si>
  <si>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</si>
  <si>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</si>
  <si>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</si>
  <si>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</si>
  <si>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</si>
  <si>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</si>
  <si>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</si>
  <si>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</si>
  <si>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</si>
  <si>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</si>
  <si>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</si>
  <si>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</si>
  <si>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</si>
  <si>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</si>
  <si>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</si>
  <si>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</si>
  <si>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</si>
  <si>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</si>
  <si>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</si>
  <si>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</si>
  <si>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</si>
  <si>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</si>
  <si>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</si>
  <si>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</si>
  <si>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</si>
  <si>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</si>
  <si>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</si>
  <si>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</si>
  <si>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</si>
  <si>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</si>
  <si>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</si>
  <si>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</si>
  <si>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</si>
  <si>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</si>
  <si>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</si>
  <si>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</si>
  <si>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</si>
  <si>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</si>
  <si>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</si>
  <si>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</si>
  <si>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</si>
  <si>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</si>
  <si>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</si>
  <si>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</si>
  <si>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</si>
  <si>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</si>
  <si>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</si>
  <si>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</si>
  <si>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</si>
  <si>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</si>
  <si>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</si>
  <si>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</si>
  <si>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</si>
  <si>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</si>
  <si>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</si>
  <si>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</si>
  <si>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</si>
  <si>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</si>
  <si>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</si>
  <si>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</si>
  <si>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</si>
  <si>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</si>
  <si>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</si>
  <si>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</si>
  <si>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</si>
  <si>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</si>
  <si>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</si>
  <si>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</si>
  <si>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</si>
  <si>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</si>
  <si>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</si>
  <si>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</si>
  <si>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</si>
  <si>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</si>
  <si>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</si>
  <si>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</si>
  <si>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</si>
  <si>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</si>
  <si>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</si>
  <si>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</si>
  <si>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</si>
  <si>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</si>
  <si>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</si>
  <si>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</si>
  <si>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</si>
  <si>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</si>
  <si>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</si>
  <si>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</si>
  <si>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</si>
  <si>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</si>
  <si>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</si>
  <si>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</si>
  <si>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</si>
  <si>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</si>
  <si>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</si>
  <si>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</si>
  <si>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</si>
  <si>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</si>
  <si>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</si>
  <si>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</si>
  <si>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</si>
  <si>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</si>
  <si>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</si>
  <si>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</si>
  <si>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</si>
  <si>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</si>
  <si>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</si>
  <si>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</si>
  <si>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</si>
  <si>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</si>
  <si>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</si>
  <si>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</si>
  <si>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</si>
  <si>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</si>
  <si>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</si>
  <si>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</si>
  <si>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</si>
  <si>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</si>
  <si>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</si>
  <si>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</si>
  <si>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</si>
  <si>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</si>
  <si>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</si>
  <si>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</si>
  <si>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</si>
  <si>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</si>
  <si>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</si>
  <si>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</si>
  <si>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</si>
  <si>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</si>
  <si>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</si>
  <si>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</si>
  <si>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</si>
  <si>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</si>
  <si>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</si>
  <si>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</si>
  <si>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</si>
  <si>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</si>
  <si>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</si>
  <si>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</si>
  <si>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</si>
  <si>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</si>
  <si>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</si>
  <si>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</si>
  <si>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</si>
  <si>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</si>
  <si>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</si>
  <si>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</si>
  <si>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</si>
  <si>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</si>
  <si>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</si>
  <si>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</si>
  <si>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</si>
  <si>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</si>
  <si>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</si>
  <si>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</si>
  <si>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</si>
  <si>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</si>
  <si>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</si>
  <si>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</si>
  <si>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</si>
  <si>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</si>
  <si>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</si>
  <si>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</si>
  <si>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</si>
  <si>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</si>
  <si>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</si>
  <si>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</si>
  <si>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</si>
  <si>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</si>
  <si>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</si>
  <si>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</si>
  <si>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</si>
  <si>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</si>
  <si>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</si>
  <si>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</si>
  <si>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</si>
  <si>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</si>
  <si>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</si>
  <si>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</si>
  <si>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</si>
  <si>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</si>
  <si>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</si>
  <si>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</si>
  <si>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</si>
  <si>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</si>
  <si>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</si>
  <si>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</si>
  <si>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</si>
  <si>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</si>
  <si>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</si>
  <si>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</si>
  <si>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</si>
  <si>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</si>
  <si>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</si>
  <si>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</si>
  <si>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</si>
  <si>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</si>
  <si>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</si>
  <si>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</si>
  <si>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</si>
  <si>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</si>
  <si>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</si>
  <si>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</si>
  <si>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</si>
  <si>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</si>
  <si>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</si>
  <si>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</si>
  <si>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</si>
  <si>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</si>
  <si>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</si>
  <si>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</si>
  <si>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</si>
  <si>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</si>
  <si>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</si>
  <si>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</si>
  <si>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</si>
  <si>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</si>
  <si>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</si>
  <si>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</si>
  <si>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</si>
  <si>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</si>
  <si>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</si>
  <si>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</si>
  <si>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</si>
  <si>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</si>
  <si>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</si>
  <si>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</si>
  <si>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</si>
  <si>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</si>
  <si>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</si>
  <si>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</si>
  <si>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</si>
  <si>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</si>
  <si>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</si>
  <si>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</si>
  <si>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</si>
  <si>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</si>
  <si>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</si>
  <si>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</si>
  <si>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</si>
  <si>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</si>
  <si>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</si>
  <si>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</si>
  <si>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</si>
  <si>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</si>
  <si>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</si>
  <si>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</si>
  <si>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</si>
  <si>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</si>
  <si>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</si>
  <si>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</si>
  <si>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</si>
  <si>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</si>
  <si>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</si>
  <si>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</si>
  <si>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</si>
  <si>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</si>
  <si>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</si>
  <si>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</si>
  <si>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</si>
  <si>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</si>
  <si>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</si>
  <si>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</si>
  <si>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</si>
  <si>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</si>
  <si>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</si>
  <si>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</si>
  <si>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</si>
  <si>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</si>
  <si>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</si>
  <si>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</si>
  <si>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</si>
  <si>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</si>
  <si>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</si>
  <si>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</si>
  <si>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</si>
  <si>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</si>
  <si>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</si>
  <si>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</si>
  <si>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</si>
  <si>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</si>
  <si>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</si>
  <si>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</si>
  <si>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</si>
  <si>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</si>
  <si>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</si>
  <si>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</si>
  <si>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</si>
  <si>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</si>
  <si>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</si>
  <si>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</si>
  <si>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</si>
  <si>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</si>
  <si>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</si>
  <si>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</si>
  <si>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</si>
  <si>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</si>
  <si>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</si>
  <si>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</si>
  <si>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</si>
  <si>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</si>
  <si>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</si>
  <si>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</si>
  <si>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</si>
  <si>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</si>
  <si>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</si>
  <si>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</si>
  <si>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</si>
  <si>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</si>
  <si>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</si>
  <si>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</si>
  <si>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</si>
  <si>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</si>
  <si>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</si>
  <si>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</si>
  <si>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</si>
  <si>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</si>
  <si>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</si>
  <si>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</si>
  <si>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</si>
  <si>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</si>
  <si>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</si>
  <si>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</si>
  <si>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</si>
  <si>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</si>
  <si>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</si>
  <si>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</si>
  <si>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</si>
  <si>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</si>
  <si>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</si>
  <si>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</si>
  <si>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</si>
  <si>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</si>
  <si>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</si>
  <si>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</si>
  <si>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</si>
  <si>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</si>
  <si>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</si>
  <si>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</si>
  <si>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</si>
  <si>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</si>
  <si>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</si>
  <si>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</si>
  <si>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</si>
  <si>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</si>
  <si>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</si>
  <si>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</si>
  <si>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</si>
  <si>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</si>
  <si>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</si>
  <si>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</si>
  <si>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</si>
  <si>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</si>
  <si>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</si>
  <si>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</si>
  <si>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</si>
  <si>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</si>
  <si>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</si>
  <si>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</si>
  <si>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</si>
  <si>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</si>
  <si>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</si>
  <si>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</si>
  <si>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</si>
  <si>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</si>
  <si>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</si>
  <si>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</si>
  <si>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</si>
  <si>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</si>
  <si>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</si>
  <si>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</si>
  <si>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</si>
  <si>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</si>
  <si>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</si>
  <si>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</si>
  <si>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</si>
  <si>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</si>
  <si>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</si>
  <si>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</si>
  <si>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</si>
  <si>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</si>
  <si>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</si>
  <si>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</si>
  <si>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</si>
  <si>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</si>
  <si>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</si>
  <si>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</si>
  <si>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</si>
  <si>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</si>
  <si>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</si>
  <si>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</si>
  <si>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</si>
  <si>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</si>
  <si>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</si>
  <si>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</si>
  <si>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</si>
  <si>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</si>
  <si>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</si>
  <si>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</si>
  <si>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</si>
  <si>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</si>
  <si>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</si>
  <si>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</si>
  <si>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</si>
  <si>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</si>
  <si>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</si>
  <si>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</si>
  <si>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</si>
  <si>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</si>
  <si>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</si>
  <si>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</si>
  <si>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</si>
  <si>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</si>
  <si>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</si>
  <si>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</si>
  <si>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</si>
  <si>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</si>
  <si>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</si>
  <si>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</si>
  <si>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</si>
  <si>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</si>
  <si>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</si>
  <si>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</si>
  <si>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</si>
  <si>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</si>
  <si>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</si>
  <si>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</si>
  <si>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</si>
  <si>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</si>
  <si>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</si>
  <si>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</si>
  <si>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</si>
  <si>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</si>
  <si>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</si>
  <si>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</si>
  <si>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</si>
  <si>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</si>
  <si>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</si>
  <si>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</si>
  <si>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</si>
  <si>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</si>
  <si>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</si>
  <si>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</si>
  <si>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</si>
  <si>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</si>
  <si>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</si>
  <si>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</si>
  <si>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</si>
  <si>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</si>
  <si>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</si>
  <si>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</si>
  <si>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</si>
  <si>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</si>
  <si>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</si>
  <si>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</si>
  <si>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</si>
  <si>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</si>
  <si>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</si>
  <si>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</si>
  <si>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</si>
  <si>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</si>
  <si>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</si>
  <si>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</si>
  <si>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</si>
  <si>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</si>
  <si>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</si>
  <si>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</si>
  <si>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</si>
  <si>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</si>
  <si>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</si>
  <si>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</si>
  <si>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</si>
  <si>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</si>
  <si>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</si>
  <si>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</si>
  <si>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</si>
  <si>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</si>
  <si>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</si>
  <si>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</si>
  <si>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</si>
  <si>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</si>
  <si>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</si>
  <si>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</si>
  <si>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</si>
  <si>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</si>
  <si>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</si>
  <si>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</si>
  <si>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</si>
  <si>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</si>
  <si>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</si>
  <si>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</si>
  <si>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</si>
  <si>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</si>
  <si>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</si>
  <si>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</si>
  <si>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</si>
  <si>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</si>
  <si>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</si>
  <si>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</si>
  <si>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</si>
  <si>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</si>
  <si>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</si>
  <si>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</si>
  <si>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</si>
  <si>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</si>
  <si>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</si>
  <si>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</si>
  <si>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</si>
  <si>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</si>
  <si>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</si>
  <si>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</si>
  <si>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</si>
  <si>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</si>
  <si>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</si>
  <si>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</si>
  <si>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</si>
  <si>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</si>
  <si>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</si>
  <si>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</si>
  <si>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</si>
  <si>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</si>
  <si>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</si>
  <si>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</si>
  <si>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</si>
  <si>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</si>
  <si>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</si>
  <si>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</si>
  <si>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</si>
  <si>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</si>
  <si>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</si>
  <si>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</si>
  <si>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</si>
  <si>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</si>
  <si>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</si>
  <si>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</si>
  <si>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</si>
  <si>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</si>
  <si>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</si>
  <si>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</si>
  <si>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</si>
  <si>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</si>
  <si>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</si>
  <si>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</si>
  <si>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</si>
  <si>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</si>
  <si>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</si>
  <si>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</si>
  <si>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</si>
  <si>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</si>
  <si>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</si>
  <si>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</si>
  <si>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</si>
  <si>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</si>
  <si>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</si>
  <si>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</si>
  <si>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</si>
  <si>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</si>
  <si>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</si>
  <si>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</si>
  <si>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</si>
  <si>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</si>
  <si>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</si>
  <si>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</si>
  <si>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</si>
  <si>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</si>
  <si>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</si>
  <si>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</si>
  <si>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</si>
  <si>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</si>
  <si>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</si>
  <si>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</si>
  <si>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</si>
  <si>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</si>
  <si>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</si>
  <si>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</si>
  <si>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</si>
  <si>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</si>
  <si>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</si>
  <si>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</si>
  <si>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</si>
  <si>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</si>
  <si>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</si>
  <si>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</si>
  <si>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</si>
  <si>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</si>
  <si>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</si>
  <si>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</si>
  <si>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</si>
  <si>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</si>
  <si>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</si>
  <si>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</si>
  <si>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</si>
  <si>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</si>
  <si>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</si>
  <si>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</si>
  <si>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</si>
  <si>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</si>
  <si>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</si>
  <si>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</si>
  <si>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</si>
  <si>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</si>
  <si>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</si>
  <si>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</si>
  <si>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</si>
  <si>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</si>
  <si>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</si>
  <si>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</si>
  <si>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</si>
  <si>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</si>
  <si>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</si>
  <si>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</si>
  <si>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</si>
  <si>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</si>
  <si>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</si>
  <si>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</si>
  <si>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</si>
  <si>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</si>
  <si>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</si>
  <si>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</si>
  <si>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</si>
  <si>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</si>
  <si>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</si>
  <si>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</si>
  <si>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</si>
  <si>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</si>
  <si>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</si>
  <si>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</si>
  <si>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</si>
  <si>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</si>
  <si>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</si>
  <si>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</si>
  <si>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</si>
  <si>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</si>
  <si>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</si>
  <si>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</si>
  <si>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</si>
  <si>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</si>
  <si>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</si>
  <si>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</si>
  <si>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</si>
  <si>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</si>
  <si>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</si>
  <si>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</si>
  <si>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</si>
  <si>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</si>
  <si>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</si>
  <si>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</si>
  <si>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</si>
  <si>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</si>
  <si>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</si>
  <si>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</si>
  <si>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</si>
  <si>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</si>
  <si>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</si>
  <si>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</si>
  <si>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</si>
  <si>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</si>
  <si>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</si>
  <si>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</si>
  <si>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</si>
  <si>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</si>
  <si>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</si>
  <si>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</si>
  <si>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</si>
  <si>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</si>
  <si>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</si>
  <si>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</si>
  <si>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</si>
  <si>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</si>
  <si>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</si>
  <si>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</si>
  <si>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</si>
  <si>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</si>
  <si>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</si>
  <si>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</si>
  <si>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</si>
  <si>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</si>
  <si>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</si>
  <si>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</si>
  <si>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</si>
  <si>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</si>
  <si>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</si>
  <si>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</si>
  <si>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</si>
  <si>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</si>
  <si>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</si>
  <si>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</si>
  <si>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</si>
  <si>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</si>
  <si>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</si>
  <si>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</si>
  <si>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</si>
  <si>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</si>
  <si>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</si>
  <si>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</si>
  <si>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</si>
  <si>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</si>
  <si>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</si>
  <si>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</si>
  <si>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</si>
  <si>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</si>
  <si>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</si>
  <si>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</si>
  <si>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</si>
  <si>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</si>
  <si>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</si>
  <si>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</si>
  <si>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</si>
  <si>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</si>
  <si>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</si>
  <si>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</si>
  <si>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</si>
  <si>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</si>
  <si>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</si>
  <si>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</si>
  <si>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</si>
  <si>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</si>
  <si>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</si>
  <si>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</si>
  <si>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</si>
  <si>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</si>
  <si>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</si>
  <si>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</si>
  <si>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</si>
  <si>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</si>
  <si>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</si>
  <si>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</si>
  <si>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</si>
  <si>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</si>
  <si>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</si>
  <si>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</si>
  <si>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</si>
  <si>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</si>
  <si>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</si>
  <si>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</si>
  <si>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</si>
  <si>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</si>
  <si>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</si>
  <si>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</si>
  <si>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</si>
  <si>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</si>
  <si>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</si>
  <si>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</si>
  <si>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</si>
  <si>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</si>
  <si>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</si>
  <si>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</si>
  <si>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</si>
  <si>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</si>
  <si>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</si>
  <si>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</si>
  <si>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</si>
  <si>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</si>
  <si>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</si>
  <si>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</si>
  <si>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</si>
  <si>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</si>
  <si>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</si>
  <si>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</si>
  <si>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</si>
  <si>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</si>
  <si>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</si>
  <si>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</si>
  <si>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</si>
  <si>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</si>
  <si>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</si>
  <si>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</si>
  <si>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</si>
  <si>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</si>
  <si>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</si>
  <si>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</si>
  <si>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</si>
  <si>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</si>
  <si>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</si>
  <si>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</si>
  <si>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</si>
  <si>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</si>
  <si>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</si>
  <si>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</si>
  <si>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</si>
  <si>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</si>
  <si>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</si>
  <si>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</si>
  <si>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</si>
  <si>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</si>
  <si>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</si>
  <si>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</si>
  <si>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</si>
  <si>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</si>
  <si>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</si>
  <si>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</si>
  <si>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</si>
  <si>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</si>
  <si>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</si>
  <si>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</si>
  <si>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</si>
  <si>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</si>
  <si>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</si>
  <si>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</si>
  <si>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</si>
  <si>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</si>
  <si>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</si>
  <si>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</si>
  <si>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</si>
  <si>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</si>
  <si>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</si>
  <si>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</si>
  <si>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</si>
  <si>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</si>
  <si>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</si>
  <si>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</si>
  <si>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</si>
  <si>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</si>
  <si>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</si>
  <si>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</si>
  <si>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</si>
  <si>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</si>
  <si>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</si>
  <si>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</si>
  <si>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</si>
  <si>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</si>
  <si>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</si>
  <si>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</si>
  <si>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</si>
  <si>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</si>
  <si>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</si>
  <si>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</si>
  <si>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</si>
  <si>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</si>
  <si>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</si>
  <si>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</si>
  <si>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</si>
  <si>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</si>
  <si>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</si>
  <si>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</si>
  <si>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</si>
  <si>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</si>
  <si>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</si>
  <si>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</si>
  <si>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</si>
  <si>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</si>
  <si>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</si>
  <si>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</si>
  <si>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</si>
  <si>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</si>
  <si>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</si>
  <si>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</si>
  <si>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</si>
  <si>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</si>
  <si>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</si>
  <si>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</si>
  <si>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</si>
  <si>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</si>
  <si>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</si>
  <si>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</si>
  <si>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</si>
  <si>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</si>
  <si>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</si>
  <si>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</si>
  <si>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</si>
  <si>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</si>
  <si>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</si>
  <si>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</si>
  <si>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</si>
  <si>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</si>
  <si>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</si>
  <si>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</si>
  <si>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</si>
  <si>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</si>
  <si>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</si>
  <si>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</si>
  <si>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</si>
  <si>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</si>
  <si>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</si>
  <si>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</si>
  <si>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</si>
  <si>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</si>
  <si>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</si>
  <si>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</si>
  <si>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</si>
  <si>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</si>
  <si>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</si>
  <si>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</si>
  <si>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</si>
  <si>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</si>
  <si>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</si>
  <si>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</si>
  <si>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</si>
  <si>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</si>
  <si>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</si>
  <si>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</si>
  <si>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</si>
  <si>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</si>
  <si>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</si>
  <si>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</si>
  <si>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</si>
  <si>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</si>
  <si>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</si>
  <si>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</si>
  <si>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</si>
  <si>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</si>
  <si>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</si>
  <si>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</si>
  <si>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</si>
  <si>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</si>
  <si>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</si>
  <si>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</si>
  <si>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</si>
  <si>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</si>
  <si>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</si>
  <si>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</si>
  <si>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</si>
  <si>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</si>
  <si>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</si>
  <si>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</si>
  <si>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</si>
  <si>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</si>
  <si>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</si>
  <si>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</si>
  <si>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</si>
  <si>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</si>
  <si>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</si>
  <si>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</si>
  <si>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</si>
  <si>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</si>
  <si>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</si>
  <si>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</si>
  <si>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</si>
  <si>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</si>
  <si>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</si>
  <si>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</si>
  <si>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</si>
  <si>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</si>
  <si>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</si>
  <si>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</si>
  <si>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</si>
  <si>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</si>
  <si>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</si>
  <si>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</si>
  <si>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</si>
  <si>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</si>
  <si>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</si>
  <si>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</si>
  <si>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</si>
  <si>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</si>
  <si>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</si>
  <si>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</si>
  <si>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</si>
  <si>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</si>
  <si>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</si>
  <si>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</si>
  <si>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</si>
  <si>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</si>
  <si>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</si>
  <si>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</si>
  <si>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</si>
  <si>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</si>
  <si>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</si>
  <si>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</si>
  <si>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</si>
  <si>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</si>
  <si>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</si>
  <si>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</si>
  <si>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</si>
  <si>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</si>
  <si>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</si>
  <si>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</si>
  <si>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</si>
  <si>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</si>
  <si>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</si>
  <si>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</si>
  <si>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</si>
  <si>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</si>
  <si>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</si>
  <si>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</si>
  <si>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</si>
  <si>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</si>
  <si>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</si>
  <si>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</si>
  <si>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</si>
  <si>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</si>
  <si>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</si>
  <si>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</si>
  <si>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</si>
  <si>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</si>
  <si>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</si>
  <si>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</si>
  <si>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</si>
  <si>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</si>
  <si>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</si>
  <si>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</si>
  <si>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</si>
  <si>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</si>
  <si>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</si>
  <si>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</si>
  <si>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</si>
  <si>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</si>
  <si>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</si>
  <si>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</si>
  <si>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</si>
  <si>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</si>
  <si>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</si>
  <si>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</si>
  <si>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</si>
  <si>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</si>
  <si>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</si>
  <si>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</si>
  <si>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</si>
  <si>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</si>
  <si>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</si>
  <si>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</si>
  <si>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</si>
  <si>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</si>
  <si>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</si>
  <si>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</si>
  <si>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</si>
  <si>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</si>
  <si>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</si>
  <si>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</si>
  <si>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</si>
  <si>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</si>
  <si>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</si>
  <si>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</si>
  <si>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</si>
  <si>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</si>
  <si>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</si>
  <si>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</si>
  <si>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</si>
  <si>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</si>
  <si>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</si>
  <si>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</si>
  <si>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</si>
  <si>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</si>
  <si>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</si>
  <si>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</si>
  <si>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</si>
  <si>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</si>
  <si>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</si>
  <si>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</si>
  <si>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</si>
  <si>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</si>
  <si>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</si>
  <si>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</si>
  <si>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</si>
  <si>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</si>
  <si>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</si>
  <si>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</si>
  <si>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</si>
  <si>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</si>
  <si>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</si>
  <si>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</si>
  <si>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</si>
  <si>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</si>
  <si>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</si>
  <si>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</si>
  <si>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</si>
  <si>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</si>
  <si>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</si>
  <si>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</si>
  <si>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</si>
  <si>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</si>
  <si>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</si>
  <si>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</si>
  <si>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</si>
  <si>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</si>
  <si>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</si>
  <si>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</si>
  <si>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</si>
  <si>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</si>
  <si>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</si>
  <si>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</si>
  <si>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</si>
  <si>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</si>
  <si>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</si>
  <si>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</si>
  <si>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</si>
  <si>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</si>
  <si>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</si>
  <si>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</si>
  <si>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</si>
  <si>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</si>
  <si>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</si>
  <si>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</si>
  <si>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</si>
  <si>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</si>
  <si>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</si>
  <si>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</si>
  <si>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</si>
  <si>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</si>
  <si>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</si>
  <si>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</si>
  <si>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</si>
  <si>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</si>
  <si>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</si>
  <si>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</si>
  <si>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</si>
  <si>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</si>
  <si>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</si>
  <si>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</si>
  <si>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</si>
  <si>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</si>
  <si>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</si>
  <si>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</si>
  <si>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</si>
  <si>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</si>
  <si>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</si>
  <si>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</si>
  <si>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</si>
  <si>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</si>
  <si>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</si>
  <si>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</si>
  <si>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</si>
  <si>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</si>
  <si>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</si>
  <si>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</si>
  <si>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</si>
  <si>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</si>
  <si>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</si>
  <si>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</si>
  <si>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</si>
  <si>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</si>
  <si>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</si>
  <si>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</si>
  <si>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</si>
  <si>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</si>
  <si>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</si>
  <si>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</si>
  <si>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</si>
  <si>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</si>
  <si>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</si>
  <si>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</si>
  <si>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</si>
  <si>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</si>
  <si>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</si>
  <si>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</si>
  <si>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</si>
  <si>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</si>
  <si>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</si>
  <si>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</si>
  <si>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</si>
  <si>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</si>
  <si>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</si>
  <si>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</si>
  <si>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</si>
  <si>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</si>
  <si>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</si>
  <si>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</si>
  <si>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</si>
  <si>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</si>
  <si>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</si>
  <si>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</si>
  <si>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</si>
  <si>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</si>
  <si>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</si>
  <si>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</si>
  <si>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</si>
  <si>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</si>
  <si>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</si>
  <si>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</si>
  <si>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</si>
  <si>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</si>
  <si>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</si>
  <si>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</si>
  <si>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</si>
  <si>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</si>
  <si>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</si>
  <si>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</si>
  <si>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</si>
  <si>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</si>
  <si>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</si>
  <si>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</si>
  <si>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</si>
  <si>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</si>
  <si>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</si>
  <si>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</si>
  <si>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</si>
  <si>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</si>
  <si>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</si>
  <si>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</si>
  <si>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</si>
  <si>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</si>
  <si>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</si>
  <si>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</si>
  <si>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</si>
  <si>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</si>
  <si>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</si>
  <si>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</si>
  <si>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</si>
  <si>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</si>
  <si>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</si>
  <si>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</si>
  <si>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</si>
  <si>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</si>
  <si>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</si>
  <si>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</si>
  <si>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</si>
  <si>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</si>
  <si>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</si>
  <si>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</si>
  <si>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</si>
  <si>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</si>
  <si>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</si>
  <si>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</si>
  <si>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</si>
  <si>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</si>
  <si>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</si>
  <si>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</si>
  <si>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</si>
  <si>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</si>
  <si>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</si>
  <si>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</si>
  <si>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</si>
  <si>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</si>
  <si>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</si>
  <si>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</si>
  <si>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</si>
  <si>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</si>
  <si>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</si>
  <si>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</si>
  <si>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</si>
  <si>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</si>
  <si>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</si>
  <si>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</si>
  <si>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</si>
  <si>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</si>
  <si>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</si>
  <si>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</si>
  <si>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</si>
  <si>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</si>
  <si>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</si>
  <si>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</si>
  <si>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</si>
  <si>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</si>
  <si>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</si>
  <si>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</si>
  <si>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</si>
  <si>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</si>
  <si>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</si>
  <si>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</si>
  <si>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</si>
  <si>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</si>
  <si>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</si>
  <si>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</si>
  <si>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</si>
  <si>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</si>
  <si>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</si>
  <si>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</si>
  <si>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</si>
  <si>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</si>
  <si>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</si>
  <si>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</si>
  <si>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</si>
  <si>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</si>
  <si>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</si>
  <si>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</si>
  <si>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</si>
  <si>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</si>
  <si>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</si>
  <si>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</si>
  <si>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</si>
  <si>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</si>
  <si>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</si>
  <si>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</si>
  <si>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</si>
  <si>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</si>
  <si>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</si>
  <si>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</si>
  <si>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</si>
  <si>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</si>
  <si>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</si>
  <si>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</si>
  <si>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</si>
  <si>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</si>
  <si>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</si>
  <si>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</si>
  <si>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</si>
  <si>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</si>
  <si>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</si>
  <si>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</si>
  <si>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</si>
  <si>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</si>
  <si>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</si>
  <si>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</si>
  <si>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</si>
  <si>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</si>
  <si>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</si>
  <si>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</si>
  <si>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</si>
  <si>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</si>
  <si>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</si>
  <si>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</si>
  <si>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</si>
  <si>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</si>
  <si>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</si>
  <si>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</si>
  <si>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</si>
  <si>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</si>
  <si>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</si>
  <si>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</si>
  <si>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</si>
  <si>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</si>
  <si>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</si>
  <si>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</si>
  <si>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</si>
  <si>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</si>
  <si>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</si>
  <si>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</si>
  <si>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</si>
  <si>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</si>
  <si>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</si>
  <si>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</si>
  <si>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</si>
  <si>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</si>
  <si>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</si>
  <si>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</si>
  <si>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</si>
  <si>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</si>
  <si>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</si>
  <si>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</si>
  <si>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</si>
  <si>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</si>
  <si>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</si>
  <si>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</si>
  <si>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</si>
  <si>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</si>
  <si>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</si>
  <si>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</si>
  <si>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</si>
  <si>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</si>
  <si>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</si>
  <si>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</si>
  <si>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</si>
  <si>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</si>
  <si>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</si>
  <si>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</si>
  <si>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</si>
  <si>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</si>
  <si>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</si>
  <si>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</si>
  <si>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</si>
  <si>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</si>
  <si>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</si>
  <si>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</si>
  <si>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</si>
  <si>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</si>
  <si>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</si>
  <si>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</si>
  <si>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</si>
  <si>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</si>
  <si>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</si>
  <si>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</si>
  <si>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</si>
  <si>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</si>
  <si>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</si>
  <si>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</si>
  <si>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</si>
  <si>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</si>
  <si>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</si>
  <si>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</si>
  <si>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</si>
  <si>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</si>
  <si>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</si>
  <si>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</si>
  <si>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</si>
  <si>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</si>
  <si>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</si>
  <si>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</si>
  <si>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</si>
  <si>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</si>
  <si>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</si>
  <si>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</si>
  <si>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</si>
  <si>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</si>
  <si>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</si>
  <si>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</si>
  <si>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</si>
  <si>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</si>
  <si>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</si>
  <si>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</si>
  <si>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</si>
  <si>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</si>
  <si>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</si>
  <si>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</si>
  <si>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</si>
  <si>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</si>
  <si>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</si>
  <si>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</si>
  <si>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</si>
  <si>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</si>
  <si>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</si>
  <si>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</si>
  <si>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</si>
  <si>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</si>
  <si>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</si>
  <si>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</si>
  <si>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</si>
  <si>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</si>
  <si>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</si>
  <si>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</si>
  <si>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</si>
  <si>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</si>
  <si>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</si>
  <si>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</si>
  <si>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</si>
  <si>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</si>
  <si>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</si>
  <si>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</si>
  <si>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</si>
  <si>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</si>
  <si>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</si>
  <si>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</si>
  <si>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</si>
  <si>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</si>
  <si>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</si>
  <si>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</si>
  <si>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</si>
  <si>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</si>
  <si>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</si>
  <si>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</si>
  <si>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</si>
  <si>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</si>
  <si>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</si>
  <si>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</si>
  <si>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</si>
  <si>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</si>
  <si>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</si>
  <si>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</si>
  <si>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</si>
  <si>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</si>
  <si>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</si>
  <si>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</si>
  <si>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</si>
  <si>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</si>
  <si>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</si>
  <si>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</si>
  <si>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</si>
  <si>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</si>
  <si>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</si>
  <si>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</si>
  <si>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</si>
  <si>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</si>
  <si>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</si>
  <si>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</si>
  <si>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</si>
  <si>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</si>
  <si>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</si>
  <si>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</si>
  <si>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</si>
  <si>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</si>
  <si>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</si>
  <si>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</si>
  <si>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</si>
  <si>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</si>
  <si>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</si>
  <si>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</si>
  <si>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</si>
  <si>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</si>
  <si>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</si>
  <si>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</si>
  <si>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</si>
  <si>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</si>
  <si>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</si>
  <si>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</si>
  <si>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</si>
  <si>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</si>
  <si>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</si>
  <si>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</si>
  <si>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</si>
  <si>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</si>
  <si>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</si>
  <si>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</si>
  <si>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</si>
  <si>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</si>
  <si>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</si>
  <si>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</si>
  <si>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</si>
  <si>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</si>
  <si>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</si>
  <si>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</si>
  <si>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</si>
  <si>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</si>
  <si>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</si>
  <si>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</si>
  <si>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</si>
  <si>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</si>
  <si>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</si>
  <si>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</si>
  <si>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</si>
  <si>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</si>
  <si>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</si>
  <si>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</si>
  <si>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</si>
  <si>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</si>
  <si>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</si>
  <si>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</si>
  <si>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</si>
  <si>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</si>
  <si>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</si>
  <si>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</si>
  <si>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</si>
  <si>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</si>
  <si>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</si>
  <si>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</si>
  <si>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</si>
  <si>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</si>
  <si>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</si>
  <si>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</si>
  <si>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</si>
  <si>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</si>
  <si>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</si>
  <si>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</si>
  <si>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</si>
  <si>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</si>
  <si>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</si>
  <si>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</si>
  <si>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</si>
  <si>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</si>
  <si>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</si>
  <si>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</si>
  <si>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</si>
  <si>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</si>
  <si>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</si>
  <si>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</si>
  <si>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</si>
  <si>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</si>
  <si>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</si>
  <si>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</si>
  <si>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</si>
  <si>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</si>
  <si>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</si>
  <si>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</si>
  <si>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</si>
  <si>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</si>
  <si>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</si>
  <si>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</si>
  <si>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</si>
  <si>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</si>
  <si>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</si>
  <si>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</si>
  <si>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</si>
  <si>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</si>
  <si>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</si>
  <si>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</si>
  <si>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</si>
  <si>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</si>
  <si>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</si>
  <si>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</si>
  <si>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</si>
  <si>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</si>
  <si>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</si>
  <si>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</si>
  <si>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</si>
  <si>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</si>
  <si>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</si>
  <si>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</si>
  <si>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</si>
  <si>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</si>
  <si>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</si>
  <si>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</si>
  <si>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</si>
  <si>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</si>
  <si>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</si>
  <si>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</si>
  <si>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</si>
  <si>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</si>
  <si>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</si>
  <si>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</si>
  <si>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</si>
  <si>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</si>
  <si>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</si>
  <si>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</si>
  <si>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</si>
  <si>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</si>
  <si>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</si>
  <si>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</si>
  <si>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</si>
  <si>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</si>
  <si>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</si>
  <si>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</si>
  <si>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</si>
  <si>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</si>
  <si>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</si>
  <si>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</si>
  <si>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</si>
  <si>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</si>
  <si>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</si>
  <si>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</si>
  <si>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</si>
  <si>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</si>
  <si>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</si>
  <si>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</si>
  <si>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</si>
  <si>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</si>
  <si>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</si>
  <si>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</si>
  <si>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</si>
  <si>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</si>
  <si>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</si>
  <si>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</si>
  <si>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</si>
  <si>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</si>
  <si>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</si>
  <si>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</si>
  <si>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</si>
  <si>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</si>
  <si>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</si>
  <si>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</si>
  <si>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</si>
  <si>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</si>
  <si>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</si>
  <si>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</si>
  <si>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</si>
  <si>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</si>
  <si>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</si>
  <si>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</si>
  <si>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</si>
  <si>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</si>
  <si>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</si>
  <si>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</si>
  <si>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</si>
  <si>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</si>
  <si>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</si>
  <si>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</si>
  <si>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</si>
  <si>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</si>
  <si>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</si>
  <si>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</si>
  <si>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</si>
  <si>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</si>
  <si>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</si>
  <si>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</si>
  <si>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</si>
  <si>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</si>
  <si>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</si>
  <si>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</si>
  <si>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</si>
  <si>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</si>
  <si>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</si>
  <si>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</si>
  <si>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</si>
  <si>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</si>
  <si>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</si>
  <si>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</si>
  <si>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</si>
  <si>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</si>
  <si>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</si>
  <si>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</si>
  <si>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</si>
  <si>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</si>
  <si>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</si>
  <si>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</si>
  <si>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</si>
  <si>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</si>
  <si>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</si>
  <si>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</si>
  <si>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</si>
  <si>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</si>
  <si>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</si>
  <si>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</si>
  <si>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</si>
  <si>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</si>
  <si>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</si>
  <si>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</si>
  <si>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</si>
  <si>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</si>
  <si>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</si>
  <si>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</si>
  <si>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</si>
  <si>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</si>
  <si>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</si>
  <si>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</si>
  <si>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</si>
  <si>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</si>
  <si>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</si>
  <si>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</si>
  <si>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</si>
  <si>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</si>
  <si>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</si>
  <si>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</si>
  <si>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</si>
  <si>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</si>
  <si>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</si>
  <si>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</si>
  <si>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</si>
  <si>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</si>
  <si>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</si>
  <si>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</si>
  <si>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</si>
  <si>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</si>
  <si>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</si>
  <si>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</si>
  <si>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</si>
  <si>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</si>
  <si>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</si>
  <si>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</si>
  <si>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</si>
  <si>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</si>
  <si>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</si>
  <si>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</si>
  <si>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</si>
  <si>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</si>
  <si>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</si>
  <si>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</si>
  <si>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</si>
  <si>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</si>
  <si>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</si>
  <si>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</si>
  <si>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</si>
  <si>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</si>
  <si>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</si>
  <si>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</si>
  <si>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</si>
  <si>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</si>
  <si>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</si>
  <si>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</si>
  <si>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</si>
  <si>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</si>
  <si>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</si>
  <si>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</si>
  <si>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</si>
  <si>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</si>
  <si>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</si>
  <si>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</si>
  <si>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</si>
  <si>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</si>
  <si>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</si>
  <si>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</si>
  <si>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</si>
  <si>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</si>
  <si>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</si>
  <si>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</si>
  <si>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</si>
  <si>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</si>
  <si>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</si>
  <si>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</si>
  <si>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</si>
  <si>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</si>
  <si>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</si>
  <si>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</si>
  <si>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</si>
  <si>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</si>
  <si>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</si>
  <si>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</si>
  <si>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ETA 60 mins</t>
  </si>
  <si>
    <t>PCM-20251123-00000689</t>
  </si>
  <si>
    <t>PCM-20251123-00000691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</si>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</sst>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321.46129606481554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0.10416643518692581</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45984.409721990742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45984.409721990742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45984.409721990742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45984.409721990742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45984.409721990742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45984.409721990742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45984.409721990742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45984.409721990742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45984.409721990742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45984.409721990742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45984.409721990742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45984.409721990742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45984.409721990742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45984.409721990742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45984.409721990742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45984.409721990742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45984.409721990742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45984.409721990742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45984.409721990742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45984.409721990742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45984.409721990742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45984.409721990742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45984.409721990742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45984.409721990742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45984.409721990742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45984.409721990742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45984.409721990742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45984.409721990742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45984.409721990742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45984.409721990742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45984.409721990742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45984.409721990742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1B3F697B-50CE-469B-8844-4C713AA16E1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159.40988402778021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3.3634027779044118E-2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2.2303009260213003E-2</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45984.409721990742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45984.409721990742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45984.409721990742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45984.409721990742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45984.409721990742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45984.409721990742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45984.409721990742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45984.409721990742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45984.409721990742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45984.409721990742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45984.409721990742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45984.409721990742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45984.409721990742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45984.409721990742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45984.409721990742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45984.409721990742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45984.409721990742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45984.409721990742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45984.409721990742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45984.409721990742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45984.409721990742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45984.409721990742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45984.409721990742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45984.409721990742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45984.409721990742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45984.409721990742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45984.409721990742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45984.409721990742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45984.409721990742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45984.409721990742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45984.409721990742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45984.409721990742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45984.409721990742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45984.409721990742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45984.409721990742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45984.409721990742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45984.409721990742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45984.409721990742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45984.409721990742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45984.409721990742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45984.409721990742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45984.409721990742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45984.409721990742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45984.409721990742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45984.409721990742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45984.409721990742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45984.409721990742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45984.409721990742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45984.409721990742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45984.409721990742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45984.409721990742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45984.409721990742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45984.409721990742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45984.409721990742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45984.409721990742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45984.409721990742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45984.409721990742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45984.409721990742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45984.409721990742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45984.409721990742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45984.409721990742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45984.409721990742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45984.409721990742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45984.409721990742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45984.409721990742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45984.409721990742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45984.409721990742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45984.409721990742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45984.409721990742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45984.409721990742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45984.409721990742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45984.409721990742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45984.409721990742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45984.409721990742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45984.409721990742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45984.409721990742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45984.409721990742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45984.409721990742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45984.409721990742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45984.409721990742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45984.409721990742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45984.409721990742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45984.409721990742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45984.409721990742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45984.409721990742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45984.409721990742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45984.409721990742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45984.409721990742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45984.409721990742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45984.409721990742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45984.409721990742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45984.409721990742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45984.409721990742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45984.409721990742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45984.409721990742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45984.409721990742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45984.409721990742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45984.409721990742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45984.409721990742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45984.409721990742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45984.409721990742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45984.409721990742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45984.409721990742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45984.409721990742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45984.409721990742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45984.409721990742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45984.409721990742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45984.409721990742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45984.409721990742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45984.409721990742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45984.409721990742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45984.409721990742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45984.409721990742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45984.409721990742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45984.409721990742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45984.409721990742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45984.409721990742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45984.409721990742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45984.409721990742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45984.409721990742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45984.409721990742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45984.409721990742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45984.409721990742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45984.409721990742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45984.409721990742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45984.409721990742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45984.409721990742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45984.409721990742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45984.409721990742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45984.409721990742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45984.409721990742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45984.409721990742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45984.409721990742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45984.409721990742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45984.409721990742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45984.409721990742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45984.409721990742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45984.409721990742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45984.409721990742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45984.409721990742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45984.409721990742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45984.409721990742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45984.409721990742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45984.409721990742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45984.409721990742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45984.409721990742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45984.409721990742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45984.409721990742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45984.409721990742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45984.409721990742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45984.409721990742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45984.409722222219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45984.409722222219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45984.409722222219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45984.409722222219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45984.409722222219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45984.409722222219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45984.409722222219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45984.409722222219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45984.409722222219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45984.409722222219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45984.409722222219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45984.409722222219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45984.409722222219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45984.409722222219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45984.409722222219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45984.409722222219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45984.409722222219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45984.409722222219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45984.409722222219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45984.409722222219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45984.409722222219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45984.409722222219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45984.409722222219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45984.409722222219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45984.409722222219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45984.409722222219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45984.409722222219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45984.409722222219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45984.409722222219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45984.409722222219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45984.409722222219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45984.409722222219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45984.409722222219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45984.409722222219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45984.409722222219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45984.409722222219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45984.409722222219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45984.409722222219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45984.409722222219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45984.409722222219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45984.409722222219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45984.409722222219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45984.409722222219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45984.409722222219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45984.409722222219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45984.409722222219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45984.409722222219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45984.409722222219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45984.409722222219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45984.409722222219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45984.409722222219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45984.409722222219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45984.409722222219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45984.409722222219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45984.409722222219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45984.409722222219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45984.409722222219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45984.409722222219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45984.409722222219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45984.409722222219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45984.409722222219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45984.409722222219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45984.409722222219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45984.409722222219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45984.409722222219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45984.409722222219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45984.409722222219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45984.409722222219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45984.409722222219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45984.409722222219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45984.409722222219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45984.409722222219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45984.409722222219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45984.409722222219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45984.409722222219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45984.409722222219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45984.409722222219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45984.409722222219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45984.409722222219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45984.409722222219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45984.409722222219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45984.409722222219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45984.409722222219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45984.409722222219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45984.409722222219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45984.409722222219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45984.409722222219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45984.409722222219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45984.409722222219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45984.409722222219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45984.409722222219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45984.409722222219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45984.409722222219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45984.409722222219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45984.409722222219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45984.409722222219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45984.409722222219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45984.409722222219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45984.409722222219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45984.409722222219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45984.409722222219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45984.409722222219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45984.409722222219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45984.409722222219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45984.409722222219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45984.409722222219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45984.409722222219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45984.409722222219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45984.409722222219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45984.409722222219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45984.409722222219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45984.409722222219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45984.409722222219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45984.409722222219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45984.409722222219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45984.409722222219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45984.409722222219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45984.409722222219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45984.409722222219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45984.409722222219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45984.409722222219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45984.409722222219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45984.409722222219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45984.409722222219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45984.409722222219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45984.409722222219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45984.409722222219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45984.409722222219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45984.409722222219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45984.409722222219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45984.409722222219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45984.409722222219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45984.409722222219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45984.409722222219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45984.409722222219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45984.409722222219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45984.409722222219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45984.409722222219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45984.409722222219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45984.409722222219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45984.409722222219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45984.409722222219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45984.409722222219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45984.409722222219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45984.409722222219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45984.409722222219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45984.409722222219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45984.409722222219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45984.409722222219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45984.409722222219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45984.409722222219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45984.409722222219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45984.409722222219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45984.409722222219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45984.409722222219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45984.409722222219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45984.409722222219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45984.409722222219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45984.409722222219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45984.409722222219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45984.409722222219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45984.409722222219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45984.409722222219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45984.409722222219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45984.409722222219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45984.409722222219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45984.409722222219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45984.409722222219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45984.409722222219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45984.409722222219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45984.409722222219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45984.409722222219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45984.409722222219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45984.409722222219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45984.409722222219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45984.409722222219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45984.409722222219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45984.409722222219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45984.409722222219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45984.409722222219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45984.409722222219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45984.409722222219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45984.409722222219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45984.409722222219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45984.409722222219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45984.409722222219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45984.409722222219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45984.409722222219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45984.409722222219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45984.409722222219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45984.409722222219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45984.409722222219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45984.409722222219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45984.409722222219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45984.409722222219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45984.409722222219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45984.409722222219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45984.409722222219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45984.409722222219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45984.409722222219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45984.409722222219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45984.409722222219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45984.409722222219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45984.409722222219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45984.409722222219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45984.409722222219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45984.409722222219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45984.409722222219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45984.409722222219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45984.409722222219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45984.409722222219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45984.409722222219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45984.409722222219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45984.409722222219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45984.409722222219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45984.409722222219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45984.409722222219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45984.409722222219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45984.409722222219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45984.409722222219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45984.409722222219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45984.409722222219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45984.409722222219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45984.409722222219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45984.409722222219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45984.409722222219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45984.409722222219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45984.409722222219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45984.409722222219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45984.409722222219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45984.409722222219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45984.409722222219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45984.409722222219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45984.409722222219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45984.409722222219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45984.409722222219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45984.409722222219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45984.409722222219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45984.409722222219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45984.409722222219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45984.409722222219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45984.409722222219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45984.409722222219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45984.409722222219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45984.409722222219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45984.409722222219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45984.409722222219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45984.409722222219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45984.409722222219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45984.409722222219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45984.409722222219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45984.409722222219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45984.409722222219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45984.409722222219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45984.409722222219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45984.409722222219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45984.409722222219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45984.409722222219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45984.409722222219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45984.409722222219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45984.409722222219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45984.409722222219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45984.409722222219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45984.409722222219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45984.409722222219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45984.409722222219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45984.409722222219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45984.409722222219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45984.409722222219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45984.409722222219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45984.409722222219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45984.409722222219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45984.409722222219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45984.409722222219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45984.409722222219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45984.409722222219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45984.409722222219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45984.409722222219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45984.409722222219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45984.409722222219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45984.409722222219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45984.409722222219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45984.409722222219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45984.409722222219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45984.409722222219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45984.409722222219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45984.409722222219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45984.409722222219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45984.409722222219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45984.409722222219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45984.409722222219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45984.409722222219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45984.409722222219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45984.409722222219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45984.409722222219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45984.409722222219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45984.409722222219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45984.409722222219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45984.409722222219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45984.409722222219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45984.409722222219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45984.409722222219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45984.409722222219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45984.409722222219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45984.409722222219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45984.409722222219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45984.409722222219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45984.409722222219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45984.409722222219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45984.409722222219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45984.409722222219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45984.409722222219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45984.409722222219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45984.409722222219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45984.409722222219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45984.409722222219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45984.409722222219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45984.409722222219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45984.409722222219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45984.409722222219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45984.409722222219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45984.409722222219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45984.409722222219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45984.409722222219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45984.409722222219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45984.409722222219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45984.409722222219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45984.409722222219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45984.409722222219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45984.409722222219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45984.409722222219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45984.409722222219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45984.409722222219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45984.409722222219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45984.409722222219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45984.409722222219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45984.409722222219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45984.409722222219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45984.409722222219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45984.409722222219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45984.409722222219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45984.409722222219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45984.409722222219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45984.409722222219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45984.409722222219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45984.409722222219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45984.409722222219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45984.409722222219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45984.409722222219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45984.409722222219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45984.409722222219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45984.409722222219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45984.409722222219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45984.409722222219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45984.409722222219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45984.409722222219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45984.409722222219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45984.409722222219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45984.409722222219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45984.409722222219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45984.409722222219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45984.409722222219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45984.409722222219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45984.409722222219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45984.409722222219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45984.409722222219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45984.409722222219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45984.409722222219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45984.409722222219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45984.409722222219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45984.409722222219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45984.409722222219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45984.409722222219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45984.409722222219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45984.409722222219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45984.409722222219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45984.409722222219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45984.409722222219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45984.409722222219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45984.409722222219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45984.409722222219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45984.409722222219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45984.409722222219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45984.409722222219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45984.409722222219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45984.409722222219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45984.409722222219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45984.409722222219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45984.409722222219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45984.409722222219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45984.409722222219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45984.409722222219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45984.409722222219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45984.409722222219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45984.409722222219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45984.409722222219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45984.409722222219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45984.409722222219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45984.409722222219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45984.409722222219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45984.409722222219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45984.409722222219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45984.409722222219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45984.409722222219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45984.409722222219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45984.409722222219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45984.409722222219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45984.409722222219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45984.409722222219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45984.409722222219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45984.409722222219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45984.409722222219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45984.409722222219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45984.409722222219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45984.409722222219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45984.409722222219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45984.409722222219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45984.409722222219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45984.409722222219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45984.409722222219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45984.409722222219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45984.409722222219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45984.409722222219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45984.409722222219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45984.409722222219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45984.409722222219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45984.409722222219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45984.409722222219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45984.409722222219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45984.409722222219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45984.409722222219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45984.409722222219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45984.409722222219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45984.409722222219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45984.409722222219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45984.409722222219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45984.409722222219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45984.409722222219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45984.409722222219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45984.409722222219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45984.409722222219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45984.409722222219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45984.409722222219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45984.409722222219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45984.409722222219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45984.409722222219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45984.409722222219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45984.409722222219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45984.409722222219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45984.409722222219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45984.409722222219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45984.409722222219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45984.409722222219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45984.409722222219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45984.409722222219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45984.409722222219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45984.409722222219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45984.409722222219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45984.409722222219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45984.409722222219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45984.409722222219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45984.409722222219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45984.409722222219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45984.409722222219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45984.409722222219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45984.409722222219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45984.409722222219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45984.409722222219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45984.409722222219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45984.409722222219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45984.409722222219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45984.409722222219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45984.409722222219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45984.409722222219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45984.409722222219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45984.409722222219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45984.409722222219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45984.409722222219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45984.409722222219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45984.409722222219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45984.409722222219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45984.409722222219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45984.409722222219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45984.409722222219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45984.409722222219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45984.409722222219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45984.409722222219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45984.409722222219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45984.409722222219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45984.409722222219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45984.409722222219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45984.409722222219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45984.409722222219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45984.409722222219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45984.409722222219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45984.409722222219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45984.409722222219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45984.409722222219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45984.409722222219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45984.409722222219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45984.409722222219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45984.409722222219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45984.409722222219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45984.409722222219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45984.409722222219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45984.409722222219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45984.409722222219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45984.409722222219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45984.409722222219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45984.409722222219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45984.409722222219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45984.409722222219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45984.409722222219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45984.409722222219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45984.409722222219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45984.409722222219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45984.409722222219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45984.409722222219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45984.409722222219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45984.409722222219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45984.409722222219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45984.409722222219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45984.409722222219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45984.409722222219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45984.409722222219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45984.409722222219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45984.409722222219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45984.409722222219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45984.409722222219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45984.409722222219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45984.409722222219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45984.409722222219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45984.409722222219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45984.409722222219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45984.409722222219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45984.409722222219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45984.409722222219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45984.409722222219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45984.409722222219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45984.409722222219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45984.409722222219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45984.409722222219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45984.409722222219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45984.409722222219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45984.409722222219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45984.409722222219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45984.409722222219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45984.409722222219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45984.409722222219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45984.409722222219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45984.409722222219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45984.409722222219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45984.409722222219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45984.409722222219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45984.409722222219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45984.409722222219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45984.409722222219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45984.409722222219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45984.409722222219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45984.409722222219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45984.409722222219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45984.409722222219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45984.409722222219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45984.409722222219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45984.409722222219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45984.409722222219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45984.409722222219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45984.409722222219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45984.409722222219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45984.409722222219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45984.409722222219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45984.409722222219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45984.409722222219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45984.409722222219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45984.409722222219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45984.409722222219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45984.409722222219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45984.409722222219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45984.409722222219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45984.409722222219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45984.409722222219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45984.409722222219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45984.409722222219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45984.409722222219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45984.409722222219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45984.409722222219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45984.409722222219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45984.409722222219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45984.409722222219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45984.409722222219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45984.409722222219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45984.409722222219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45984.409722222219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45984.409722222219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45984.409722222219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45984.409722222219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45984.409722222219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45984.409722222219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45984.409722222219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45984.409722222219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45984.409722222219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45984.409722222219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45984.409722222219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45984.409722222219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45984.409722222219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45984.409722222219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45984.409722222219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45984.409722222219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45984.409722222219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45984.409722222219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45984.409722222219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45984.409722222219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45984.409722222219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45984.409722222219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45984.409722222219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45984.409722222219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45984.409722222219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45984.409722222219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45984.409722222219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45984.409722222219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45984.409722222219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45984.409722222219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45984.409722222219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45984.409722222219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45984.409722222219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45984.409722222219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45984.409722222219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45984.409722222219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45984.409722222219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45984.409722222219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45984.409722222219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45984.409722222219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45984.409722222219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45984.409722222219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45984.409722222219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45984.409722222219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45984.409722222219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45984.409722222219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45984.409722222219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45984.409722222219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45984.409722222219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45984.409722222219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45984.409722222219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45984.409722222219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45984.409722222219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45984.409722222219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45984.409722222219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45984.409722222219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45984.409722222219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45984.409722222219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45984.409722222219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45984.409722222219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45984.409722222219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45984.409722222219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45984.409722222219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45984.409722222219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45984.409722222219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45984.409722222219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45984.409722222219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45984.409722222219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45984.409722222219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45984.409722222219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45984.409722222219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45984.409722222219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45984.409722222219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45984.409722222219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45984.409722222219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45984.409722222219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45984.409722222219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45984.409722222219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45984.409722222219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45984.409722222219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45984.409722222219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45984.409722222219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45984.409722222219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45984.409722222219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45984.409722222219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45984.409722222219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45984.409722222219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45984.409722222219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45984.409722222219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45984.409722222219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45984.409722222219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45984.409722222219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45984.409722222219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45984.409722222219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45984.409722222219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45984.409722222219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45984.409722222219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45984.409722222219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45984.409722222219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45984.409722222219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45984.409722222219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45984.409722222219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45984.409722222219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45984.409722222219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45984.409722222219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45984.409722222219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45984.409722222219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45984.409722222219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45984.409722222219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45984.409722222219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45984.409722222219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45984.409722222219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45984.409722222219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45984.409722222219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45984.409722222219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45984.409722222219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45984.409722222219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45984.409722222219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45984.409722222219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45984.409722222219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45984.409722222219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45984.409722222219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45984.409722222219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45984.409722222219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45984.409722222219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45984.409722222219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45984.409722222219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45984.409722222219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45984.409722222219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45984.409722222219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45984.409722222219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45984.409722222219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45984.409722222219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45984.409722222219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45984.409722222219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45984.409722222219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45984.409722222219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45984.409722222219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45984.409722222219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45984.409722222219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45984.409722222219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45984.409722222219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45984.409722222219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45984.409722222219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45984.409722222219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45984.409722222219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45984.409722222219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45984.409722222219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45984.409722222219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45984.409722222219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45984.409722222219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45984.409722222219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45984.409722222219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45984.409722222219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45984.409722222219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45984.409722222219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45984.409722222219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45984.409722222219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45984.409722222219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45984.409722222219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45984.409722222219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45984.409722222219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45984.409722222219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45984.409722222219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45984.409722222219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45984.409722222219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45984.409722222219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45984.409722222219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45984.409722222219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45984.409722222219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45984.409722222219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45984.409722222219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45984.409722222219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45984.409722222219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45984.409722222219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45984.409722222219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45984.409722222219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45984.409722222219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45984.409722222219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45984.409722222219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45984.409722222219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45984.409722222219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45984.409722222219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45984.409722222219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45984.409722222219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45984.409722222219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45984.409722222219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45984.409722222219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45984.409722222219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45984.409722222219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45984.409722222219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45984.409722222219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45984.409722222219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45984.409722222219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45984.409722222219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45984.409722222219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45984.409722222219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45984.409722222219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45984.409722222219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45984.409722222219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45984.409722222219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45984.409722222219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45984.409722222219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45984.409722222219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45984.409722222219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45984.409722222219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45984.409722222219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45984.409722222219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45984.409722222219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45984.409722222219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45984.409722222219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45984.409722222219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45984.409722222219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45984.409722222219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45984.409722222219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45984.409722222219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45984.409722222219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45984.409722222219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45984.409722222219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45984.409722222219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45984.409722222219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45984.409722222219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45984.409722222219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45984.409722222219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45984.409722222219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45984.409722222219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45984.409722222219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45984.409722222219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45984.409722222219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45984.409722222219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45984.409722222219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45984.409722222219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45984.409722222219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45984.409722222219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45984.409722222219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45984.409722222219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45984.409722222219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45984.409722222219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45984.409722222219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45984.409722222219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45984.409722222219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45984.409722222219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45984.409722222219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45984.409722222219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45984.409722222219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45984.409722222219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45984.409722222219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45984.409722222219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45984.409722222219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45984.409722222219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45984.409722222219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45984.409722222219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45984.409722222219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45984.409722222219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45984.409722222219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45984.409722222219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45984.409722222219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45984.409722222219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45984.409722222219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45984.409722222219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45984.409722222219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45984.409722222219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45984.409722222219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45984.409722222219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45984.409722222219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45984.409722222219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45984.409722222219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45984.409722222219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45984.409722222219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45984.409722222219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45984.409722222219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45984.409722222219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45984.409722222219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45984.409722222219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45984.409722222219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45984.409722222219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45984.409722222219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45984.409722222219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45984.409722222219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45984.409722222219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45984.409722222219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45984.409722222219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45984.409722222219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45984.409722222219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45984.409722222219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45984.409722222219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45984.409722222219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45984.409722222219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45984.409722222219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45984.409722222219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45984.409722222219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45984.409722222219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45984.409722222219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45984.409722222219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45984.409722222219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45984.409722222219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45984.409722222219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45984.409722222219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45984.409722222219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45984.409722222219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45984.409722222219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45984.409722222219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45984.409722222219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45984.409722222219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45984.409722222219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45984.409722222219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45984.409722222219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45984.409722222219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45984.409722222219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45984.409722222219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45984.409722222219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45984.409722222219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45984.409722222219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45984.409722222219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45984.409722222219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45984.409722222219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45984.409722222219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45984.409722222219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45984.409722222219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45984.409722222219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45984.409722222219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45984.409722222219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45984.409722222219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45984.409722222219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45984.409722222219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45984.409722222219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45984.409722222219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45984.409722222219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45984.409722222219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45984.409722222219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45984.409722222219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45984.409722222219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45984.409722222219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45984.409722222219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45984.409722222219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45984.409722222219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45984.409722222219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45984.409722222219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45984.409722222219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45984.409722222219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45984.409722222219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45984.409722222219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45984.409722222219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45984.409722222219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45984.409722222219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45984.409722222219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45984.409722222219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45984.409722222219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45984.409722222219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45984.409722222219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45984.409722222219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45984.409722222219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45984.409722222219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45984.409722222219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45984.409722222219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45984.409722222219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45984.409722222219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45984.409722222219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45984.409722222219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45984.409722222219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45984.409722222219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45984.409722222219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45984.409722222219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45984.409722222219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45984.409722222219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45984.409722222219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45984.409722222219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45984.409722222219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45984.409722222219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45984.409722222219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45984.409722222219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280.92900439814548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45984.409721990742</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v>45984.382800925923</v>
      </c>
      <c r="G4" s="96">
        <f ca="1">IFERROR(NOW()-F4,"")</f>
        <v>2.6921064818452578E-2</v>
      </c>
      <c r="H4" s="95">
        <v>45984.35125</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7</v>
      </c>
      <c r="D5" s="91" t="s">
        <v>6732</v>
      </c>
      <c r="E5" s="94" t="s">
        <v>39102</v>
      </c>
      <c r="F5" s="95">
        <v>45984.405763888892</v>
      </c>
      <c r="G5" s="96">
        <f ca="1">IFERROR(NOW()-F5,"")</f>
        <v>3.9581018500030041E-3</v>
      </c>
      <c r="H5" s="95">
        <v>45984.392569444448</v>
      </c>
      <c r="I5" s="113" t="str">
        <f>IFERROR(VLOOKUP(D5,DB!A:F,6,0),"")</f>
        <v>SCECO</v>
      </c>
      <c r="J5" s="113" t="str">
        <f>IFERROR(VLOOKUP(D5,DB!A:G,7,0),"")</f>
        <v>Good</v>
      </c>
      <c r="K5" s="97" t="s">
        <v>39115</v>
      </c>
      <c r="L5" s="91" t="str">
        <f>IFERROR(VLOOKUP(D5,DB!A:I,9,0),"")</f>
        <v>Zain</v>
      </c>
    </row>
    <row r="6" spans="1:16" ht="15" customHeight="1">
      <c r="A6" s="113" t="s">
        <v>39117</v>
      </c>
      <c r="B6" s="113" t="str">
        <f>IFERROR(VLOOKUP(D6,DB!A:K,11,0),"")</f>
        <v>R4</v>
      </c>
      <c r="C6" s="93">
        <v>1</v>
      </c>
      <c r="D6" s="91" t="s">
        <v>37343</v>
      </c>
      <c r="E6" s="94" t="s">
        <v>39102</v>
      </c>
      <c r="F6" s="95">
        <v>45984.406851851854</v>
      </c>
      <c r="G6" s="96">
        <f ca="1">IFERROR(NOW()-F6,"")</f>
        <v>2.8701388873741962E-3</v>
      </c>
      <c r="H6" s="95">
        <v>45984.400601851848</v>
      </c>
      <c r="I6" s="113" t="str">
        <f>IFERROR(VLOOKUP(D6,DB!A:F,6,0),"")</f>
        <v>SCECO</v>
      </c>
      <c r="J6" s="113" t="str">
        <f>IFERROR(VLOOKUP(D6,DB!A:G,7,0),"")</f>
        <v>In progress</v>
      </c>
      <c r="K6" s="97" t="s">
        <v>39118</v>
      </c>
      <c r="L6" s="91" t="str">
        <f>IFERROR(VLOOKUP(D6,DB!A:I,9,0),"")</f>
        <v>Latis</v>
      </c>
    </row>
    <row r="7" spans="1:16" ht="15" customHeight="1">
      <c r="A7" s="113"/>
      <c r="B7" s="113" t="str">
        <f>IFERROR(VLOOKUP(D7,DB!A:K,11,0),"")</f>
        <v/>
      </c>
      <c r="C7" s="93"/>
      <c r="D7" s="91"/>
      <c r="E7" s="94"/>
      <c r="F7" s="95"/>
      <c r="G7" s="96">
        <f ca="1">IFERROR(NOW()-F7,"")</f>
        <v>45984.409721990742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45984.409721990742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45984.409721990742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45984.409721990742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45984.409721990742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45984.409721990742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45984.409721990742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45984.409721990742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45984.409721990742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45984.409721990742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45984.409721990742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45984.409721990742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45984.409721990742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45984.409721990742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45984.409721990742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45984.409721990742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45984.409721990742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45984.409721990742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45984.409721990742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45984.409721990742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45984.409721990742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45984.409721990742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45984.409721990742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45984.409721990742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45984.409721990742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45984.409721990742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45984.409721990742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45984.409721990742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45984.409721990742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45984.409721990742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45984.409721990742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45984.409721990742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45984.409721990742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45984.409721990742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45984.409721990742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45984.409721990742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45984.409721990742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45984.409721990742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45984.409721990742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45984.409721990742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45984.409721990742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45984.409721990742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45984.409721990742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45984.409721990742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45984.409721990742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45984.409721990742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45984.409721990742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45984.409721990742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45984.409721990742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45984.409721990742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45984.409721990742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45984.409721990742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45984.409721990742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45984.409721990742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45984.409721990742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45984.409721990742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45984.409721990742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45984.409721990742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45984.409721990742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45984.409721990742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45984.409721990742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45984.409721990742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45984.409721990742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45984.409721990742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45984.409721990742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45984.409721990742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45984.409721990742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45984.409721990742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45984.409721990742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45984.409721990742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45984.409721990742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45984.409721990742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45984.409721990742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45984.409721990742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45984.409721990742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45984.409721990742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45984.409721990742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45984.409721990742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45984.409721990742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45984.409721990742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45984.409721990742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45984.409721990742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45984.409721990742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45984.409721990742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45984.409721990742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45984.409721990742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45984.409721990742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45984.409721990742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45984.409721990742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45984.409721990742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45984.409721990742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45984.409721990742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45984.409721990742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45984.409721990742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45984.409721990742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45984.409721990742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45984.409721990742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45984.409721990742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45984.409721990742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45984.409721990742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45984.409721990742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45984.409721990742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45984.409721990742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45984.409721990742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45984.409721990742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45984.409721990742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45984.409721990742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45984.409721990742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45984.409721990742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45984.409721990742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45984.409721990742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45984.409721990742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45984.409721990742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45984.409721990742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45984.409721990742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45984.409721990742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45984.409721990742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45984.409721990742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45984.409721990742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45984.409721990742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45984.409721990742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45984.409721990742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45984.409721990742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45984.409721990742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45984.409721990742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45984.409721990742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45984.409721990742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45984.409721990742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45984.409721990742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45984.409721990742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45984.409721990742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45984.409721990742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45984.409721990742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45984.409721990742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45984.409721990742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45984.409721990742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45984.409721990742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45984.409721990742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45984.409721990742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45984.409721990742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45984.409721990742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45984.409721990742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45984.409721990742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45984.409721990742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45984.409721990742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45984.409721990742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45984.409721990742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45984.409721990742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45984.409721990742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45984.409721990742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45984.409721990742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45984.409721990742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45984.409721990742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45984.409721990742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45984.409721990742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45984.409721990742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45984.409721990742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45984.409721990742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45984.409721990742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45984.409721990742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45984.409721990742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45984.409721990742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45984.409721990742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45984.409721990742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45984.409721990742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45984.409721990742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45984.409721990742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45984.409721990742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45984.409721990742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45984.409721990742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45984.409721990742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45984.409721990742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45984.409721990742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45984.409721990742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45984.409721990742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45984.409721990742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45984.409721990742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45984.409721990742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45984.409721990742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45984.409721990742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45984.409721990742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45984.409721990742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45984.409721990742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45984.409721990742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45984.409721990742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45984.409721990742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45984.409721990742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45984.409721990742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45984.409721990742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45984.409721990742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45984.409721990742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45984.409721990742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45984.409721990742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45984.409721990742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45984.409721990742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45984.409721990742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45984.409721990742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45984.409721990742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45984.409721990742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45984.409721990742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45984.409721990742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45984.409721990742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45984.409721990742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45984.409721990742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45984.409721990742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45984.409721990742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45984.409721990742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45984.409721990742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45984.409721990742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45984.409721990742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45984.409721990742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45984.409721990742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45984.409721990742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45984.409721990742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45984.409721990742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45984.409721990742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45984.409721990742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45984.409721990742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45984.409721990742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45984.409721990742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45984.409721990742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45984.409721990742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45984.409721990742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45984.409721990742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45984.409721990742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45984.409721990742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45984.409721990742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45984.409721990742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45984.409721990742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45984.409721990742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45984.409721990742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45984.409721990742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45984.409721990742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45984.409721990742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45984.409721990742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45984.409721990742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45984.409721990742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45984.409721990742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45984.409721990742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45984.409721990742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45984.409721990742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45984.409721990742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45984.409721990742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45984.409721990742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45984.409721990742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45984.409721990742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45984.409721990742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45984.409721990742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45984.409721990742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45984.409721990742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45984.409721990742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45984.409721990742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45984.409721990742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45984.409721990742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45984.409721990742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45984.409721990742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45984.409721990742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45984.409721990742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45984.409721990742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45984.409721990742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45984.409721990742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45984.409721990742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45984.409721990742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45984.409721990742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45984.409721990742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45984.409721990742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45984.409721990742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45984.409721990742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45984.409721990742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45984.409721990742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45984.409721990742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45984.409721990742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45984.409721990742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45984.409721990742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45984.409721990742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45984.409721990742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45984.409721990742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45984.409721990742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45984.409721990742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45984.409721990742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45984.409721990742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45984.409721990742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45984.409721990742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45984.409721990742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45984.409721990742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45984.409721990742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45984.409721990742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45984.409721990742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45984.409721990742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45984.409721990742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45984.409721990742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45984.409721990742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45984.409721990742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45984.409721990742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45984.409721990742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45984.409721990742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45984.409721990742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45984.409721990742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45984.409721990742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45984.409721990742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45984.409721990742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45984.409721990742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45984.409721990742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45984.409721990742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45984.409721990742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45984.409721990742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45984.409721990742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45984.409721990742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45984.409721990742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45984.409721990742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45984.409721990742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45984.409721990742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45984.409721990742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45984.409721990742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45984.409721990742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45984.409721990742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45984.409721990742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45984.409721990742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45984.409721990742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45984.409721990742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45984.409721990742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45984.409721990742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45984.409721990742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45984.409721990742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45984.409721990742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45984.409721990742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45984.409721990742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45984.409721990742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45984.409721990742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45984.409721990742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45984.409721990742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45984.409721990742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45984.409721990742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45984.409721990742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45984.409721990742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45984.409721990742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45984.409721990742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45984.409721990742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45984.409721990742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45984.409721990742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45984.409721990742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45984.409721990742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45984.409721990742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45984.409721990742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45984.409721990742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45984.409721990742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45984.409721990742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45984.409721990742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45984.409721990742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45984.409721990742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45984.409721990742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45984.409721990742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45984.409721990742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45984.409721990742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45984.409721990742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45984.409721990742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45984.409721990742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45984.409721990742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45984.409721990742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45984.409721990742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45984.409721990742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45984.409721990742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45984.409721990742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45984.409721990742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45984.409721990742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45984.409721990742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45984.409721990742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45984.409721990742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45984.409721990742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45984.409721990742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45984.409721990742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45984.409721990742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45984.409721990742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45984.409721990742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45984.409721990742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45984.409721990742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45984.409721990742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45984.409721990742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45984.409721990742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45984.409721990742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45984.409721990742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45984.409721990742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45984.409721990742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45984.409721990742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45984.409721990742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45984.409721990742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45984.409721990742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45984.409721990742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45984.409721990742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45984.409721990742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45984.409721990742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45984.409721990742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45984.409721990742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45984.409721990742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45984.409721990742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45984.409721990742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45984.409721990742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45984.409721990742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45984.409721990742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45984.409721990742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45984.409721990742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45984.409721990742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45984.409721990742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45984.409721990742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45984.409721990742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45984.409721990742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45984.409721990742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45984.409721990742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45984.409721990742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45984.409721990742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45984.409721990742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45984.409721990742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45984.409721990742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45984.409721990742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45984.409721990742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45984.409721990742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45984.409721990742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45984.409721990742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45984.409721990742</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92.577661805553362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58.220844675925036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35.748610879629268</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6.8949187500038533</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3.0364233796281042</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2</v>
      </c>
      <c r="D7" s="109" t="s">
        <v>33320</v>
      </c>
      <c r="E7" s="128" t="s">
        <v>39021</v>
      </c>
      <c r="F7" s="128">
        <v>45984.303518518522</v>
      </c>
      <c r="G7" s="111">
        <f ca="1">IFERROR(NOW()-F7,"")</f>
        <v>0.10620347221993143</v>
      </c>
      <c r="H7" s="128">
        <v>45984.305439814816</v>
      </c>
      <c r="I7" s="109" t="str">
        <f>IFERROR(VLOOKUP(D7,DB!A:F,6,0),"")</f>
        <v>SCECO</v>
      </c>
      <c r="J7" s="109" t="str">
        <f>IFERROR(VLOOKUP(D7,DB!A:G,7,0),"")</f>
        <v>Dead</v>
      </c>
      <c r="K7" s="109" t="s">
        <v>39130</v>
      </c>
      <c r="L7" s="109" t="str">
        <f>IFERROR(VLOOKUP(D7,DB!A:I,9,0),"")</f>
        <v>Latis</v>
      </c>
    </row>
    <row r="8" spans="1:13">
      <c r="A8" s="109" t="s">
        <v>39131</v>
      </c>
      <c r="B8" s="109" t="str">
        <f>IFERROR(VLOOKUP(D8,DB!A:K,11,0),"")</f>
        <v>R5</v>
      </c>
      <c r="C8" s="109">
        <v>1</v>
      </c>
      <c r="D8" s="109" t="s">
        <v>36881</v>
      </c>
      <c r="E8" s="128" t="s">
        <v>39021</v>
      </c>
      <c r="F8" s="109" t="s">
        <v>39132</v>
      </c>
      <c r="G8" s="111" t="str">
        <f ca="1">IFERROR(NOW()-F8,"")</f>
        <v/>
      </c>
      <c r="H8" s="128">
        <v>45984.365185185183</v>
      </c>
      <c r="I8" s="109" t="str">
        <f>IFERROR(VLOOKUP(D8,DB!A:F,6,0),"")</f>
        <v>SCECO</v>
      </c>
      <c r="J8" s="109" t="str">
        <f>IFERROR(VLOOKUP(D8,DB!A:G,7,0),"")</f>
        <v>Dead</v>
      </c>
      <c r="K8" s="109" t="s">
        <v>39133</v>
      </c>
      <c r="L8" s="109" t="str">
        <f>IFERROR(VLOOKUP(D8,DB!A:I,9,0),"")</f>
        <v>Latis</v>
      </c>
    </row>
    <row r="9" spans="1:13">
      <c r="A9" s="109"/>
      <c r="B9" s="109" t="str">
        <f>IFERROR(VLOOKUP(D9,DB!A:K,11,0),"")</f>
        <v/>
      </c>
      <c r="C9" s="109"/>
      <c r="D9" s="109"/>
      <c r="E9" s="109"/>
      <c r="F9" s="109"/>
      <c r="G9" s="111">
        <f ca="1">IFERROR(NOW()-F9,"")</f>
        <v>45984.409721990742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45984.409721990742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45984.409721990742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45984.409721990742</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45984.409721990742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45984.409721990742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45984.409721990742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45984.409721990742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45984.409721990742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45984.409721990742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45984.409721990742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45984.409721990742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45984.409721990742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45984.409721990742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45984.409721990742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45984.409721990742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45984.409721990742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45984.409721990742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45984.409721990742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45984.409721990742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45984.409721990742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45984.409721990742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45984.409721990742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45984.409721990742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45984.409721990742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45984.409721990742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45984.409721990742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45984.409721990742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45984.409721990742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45984.409721990742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45984.409721990742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45984.409721990742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45984.409721990742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45984.409721990742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45984.409721990742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45984.409721990742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45984.409721990742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45984.409721990742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45984.409721990742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45984.409721990742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45984.409721990742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45984.409721990742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45984.409721990742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45984.409721990742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45984.409721990742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45984.409721990742</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45984.409721990742</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45984.409721990742</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45984.409721990742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45984.409721990742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45984.409721990742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45984.409721990742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45984.409721990742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45984.409721990742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45984.409721990742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45984.409721990742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45984.409721990742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45984.409721990742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45984.409721990742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45984.409721990742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45984.409721990742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45984.409721990742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45984.409721990742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45984.409721990742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45984.409721990742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45984.409721990742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45984.409721990742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45984.409721990742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45984.409721990742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45984.409721990742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45984.409721990742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45984.409721990742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45984.409721990742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45984.409721990742</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45984.409721990742</v>
      </c>
      <c r="H2" s="121">
        <v>45984.308935185189</v>
      </c>
      <c r="I2" s="119" t="str">
        <f>IFERROR(VLOOKUP(D2,DB!A:F,6,0),"")</f>
        <v>SCECO</v>
      </c>
      <c r="J2" s="119" t="str">
        <f>IFERROR(VLOOKUP(D2,DB!A:G,7,0),"")</f>
        <v>Dead+No BB Design</v>
      </c>
      <c r="K2" s="122" t="s">
        <v>39134</v>
      </c>
      <c r="L2" s="123" t="str">
        <f>IFERROR(VLOOKUP(D2,DB!A:I,9,0),"")</f>
        <v>Latis</v>
      </c>
    </row>
    <row r="3" spans="1:16382" ht="31.5" customHeight="1">
      <c r="A3" s="118"/>
      <c r="B3" s="119" t="str">
        <f>IFERROR(VLOOKUP(D3,DB!A:K,11,0),"")</f>
        <v/>
      </c>
      <c r="C3" s="120"/>
      <c r="D3" s="119"/>
      <c r="E3" s="109"/>
      <c r="F3" s="121"/>
      <c r="G3" s="104">
        <f t="shared" ca="1" si="0"/>
        <v>45984.409721990742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45984.409721990742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45984.409721990742</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45984.409721990742</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45984.409721990742</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45984.409721990742</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45984.409721990742</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45984.409721990742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45984.409721990742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45984.409721990742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45984.409721990742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45984.409721990742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45984.409721990742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45984.409721990742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45984.409721990742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45984.409721990742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45984.409721990742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45984.409721990742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45984.409721990742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45984.409721990742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45984.409721990742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45984.409721990742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45984.409721990742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45984.409721990742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45984.409721990742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45984.409721990742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45984.409721990742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45984.409721990742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45984.409721990742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45984.409721990742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45984.409721990742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45984.409721990742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45984.409721990742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45984.409721990742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45984.409721990742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45984.409721990742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45984.409721990742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45984.409721990742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45984.409721990742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45984.409721990742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45984.409721990742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45984.409721990742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45984.409721990742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45984.409721990742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45984.409721990742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45984.409721990742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45984.409721990742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45984.409721990742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45984.409721990742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45984.409721990742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45984.409721990742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45984.409721990742</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2025-11-23T06:50:06Z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